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55" windowWidth="10290" windowHeight="7875" tabRatio="808" activeTab="1"/>
  </bookViews>
  <sheets>
    <sheet name="Entrevista" sheetId="1" r:id="rId1"/>
    <sheet name="Boleta 18" sheetId="2" r:id="rId2"/>
    <sheet name="Boleta 20" sheetId="3" r:id="rId3"/>
    <sheet name="Boleta 21" sheetId="4" r:id="rId4"/>
    <sheet name="Boleta 22" sheetId="5" r:id="rId5"/>
    <sheet name="Boleta 23" sheetId="6" r:id="rId6"/>
    <sheet name="Observaciones de Campo" sheetId="7" r:id="rId7"/>
    <sheet name="ESTUDIO DE CASOS" sheetId="8" r:id="rId8"/>
  </sheets>
  <definedNames/>
  <calcPr fullCalcOnLoad="1"/>
</workbook>
</file>

<file path=xl/sharedStrings.xml><?xml version="1.0" encoding="utf-8"?>
<sst xmlns="http://schemas.openxmlformats.org/spreadsheetml/2006/main" count="547" uniqueCount="336">
  <si>
    <t>Categoria</t>
  </si>
  <si>
    <t>Lechones</t>
  </si>
  <si>
    <t>Vientres</t>
  </si>
  <si>
    <t>Verracos</t>
  </si>
  <si>
    <t>Crecimiento/Engorde</t>
  </si>
  <si>
    <t>Muertos</t>
  </si>
  <si>
    <t>Departamento</t>
  </si>
  <si>
    <t>Municipio</t>
  </si>
  <si>
    <t>Tasa de Mortalidad</t>
  </si>
  <si>
    <t>Tasa de Letalidad</t>
  </si>
  <si>
    <t xml:space="preserve">A.  Ubicación de la propiedad </t>
  </si>
  <si>
    <t>Comunidad</t>
  </si>
  <si>
    <t>B. Idenificacion de la propiedad</t>
  </si>
  <si>
    <t>Nombre del propietario</t>
  </si>
  <si>
    <t>Direccion</t>
  </si>
  <si>
    <t>Cria</t>
  </si>
  <si>
    <t>Engorde</t>
  </si>
  <si>
    <t>Cria y Engorde</t>
  </si>
  <si>
    <t>Sistema de Produccion</t>
  </si>
  <si>
    <t>Patio</t>
  </si>
  <si>
    <t>Semitecnificado</t>
  </si>
  <si>
    <t>Tecnificado</t>
  </si>
  <si>
    <t>Propietario</t>
  </si>
  <si>
    <t>Vigilancia Epidemiologica</t>
  </si>
  <si>
    <t>Terceros</t>
  </si>
  <si>
    <t>Otros (especifique)</t>
  </si>
  <si>
    <t>Total</t>
  </si>
  <si>
    <t>Enfermos</t>
  </si>
  <si>
    <t>Carretera todo el año</t>
  </si>
  <si>
    <t>Carretera de verano</t>
  </si>
  <si>
    <t>Motocicleta</t>
  </si>
  <si>
    <t>A caballo</t>
  </si>
  <si>
    <t>A pie</t>
  </si>
  <si>
    <t>Otro (especifique)</t>
  </si>
  <si>
    <t>Inicio del episodio</t>
  </si>
  <si>
    <t>Notificacion</t>
  </si>
  <si>
    <t>Investigacion</t>
  </si>
  <si>
    <t>SI</t>
  </si>
  <si>
    <t>No</t>
  </si>
  <si>
    <t>Ingreso de cerdos antes del evento.</t>
  </si>
  <si>
    <t>Llegada de compradores de cerdos.</t>
  </si>
  <si>
    <t>Llegada de personas extrañas a la finca.</t>
  </si>
  <si>
    <t>Entrada de vehiculos con concentrado.</t>
  </si>
  <si>
    <t>Informacion detallada.</t>
  </si>
  <si>
    <t>Salida de cerdos al aparecer enfermedad.</t>
  </si>
  <si>
    <t>Personal ha visitado otras propiedades.</t>
  </si>
  <si>
    <t>Personas extrañas han visitado la finca.</t>
  </si>
  <si>
    <t>Visita de compradores de cerdos.</t>
  </si>
  <si>
    <t>K. Llenado del formulario.</t>
  </si>
  <si>
    <t>Encargado</t>
  </si>
  <si>
    <t>Fecha</t>
  </si>
  <si>
    <t>INVESTIGACION DE FOCO DE ENFERMEDAD AGUDA EN CERDOS TOMA Y ENVIO DE MUESTRAS</t>
  </si>
  <si>
    <t>Nombre</t>
  </si>
  <si>
    <t>Tasa de Morbilidad</t>
  </si>
  <si>
    <t>Codigo</t>
  </si>
  <si>
    <t>Telefono</t>
  </si>
  <si>
    <t>Evento</t>
  </si>
  <si>
    <t>Dia</t>
  </si>
  <si>
    <t>Mes</t>
  </si>
  <si>
    <t>Año</t>
  </si>
  <si>
    <t>Poblacion</t>
  </si>
  <si>
    <t>Ingreso de cerdos antes del evento</t>
  </si>
  <si>
    <t>Alguien ha visitado otras propiedades.</t>
  </si>
  <si>
    <t>Entrada de vehiculos</t>
  </si>
  <si>
    <t>Si</t>
  </si>
  <si>
    <t>Salida de cerdos al aparecer la enfermedad.</t>
  </si>
  <si>
    <t>Personal ha visitado otras propiedades</t>
  </si>
  <si>
    <t>Personas extrañas han visitado la finca</t>
  </si>
  <si>
    <t>identificacion muestra</t>
  </si>
  <si>
    <t>Muestra colectada</t>
  </si>
  <si>
    <t>Prueba realizada</t>
  </si>
  <si>
    <t>Tecnico responsable</t>
  </si>
  <si>
    <t>Resultado</t>
  </si>
  <si>
    <t>CATASTRO PORCINO</t>
  </si>
  <si>
    <t>FORM. PREFIP - 18</t>
  </si>
  <si>
    <t>A. UBICACIÓN DE LA PROPIEDAD</t>
  </si>
  <si>
    <t>B. IDENTIFICACION DE LA EXPLOTACION</t>
  </si>
  <si>
    <t>Nombre de la propiedad</t>
  </si>
  <si>
    <t>Nombre del encargado de la explotacion</t>
  </si>
  <si>
    <t>C. CARACTERISTICAS DE LA EXPLOTACION</t>
  </si>
  <si>
    <t>Tipo de explotacion</t>
  </si>
  <si>
    <t>Cria y engorde</t>
  </si>
  <si>
    <t>Sistema de produccion</t>
  </si>
  <si>
    <t>D. POBLACION PORCINA DOMESTICA Y SILVESTRE EXISTENTE</t>
  </si>
  <si>
    <t>Tipo de animal</t>
  </si>
  <si>
    <t>Crecimiento/engorde</t>
  </si>
  <si>
    <t>Cerdos</t>
  </si>
  <si>
    <t>Pecaries</t>
  </si>
  <si>
    <t>E. ACCESO A LA PROPIEDAD</t>
  </si>
  <si>
    <t>F. LLENADO DE ESTE FORMULARIO</t>
  </si>
  <si>
    <t xml:space="preserve">Informacion proporcionada por: </t>
  </si>
  <si>
    <t>Nombre del encuestador:</t>
  </si>
  <si>
    <t>.</t>
  </si>
  <si>
    <t>CIERRE DE EPISODIO DE ENFERMEDAD AGUDA EN CERDOS</t>
  </si>
  <si>
    <t>FORM. PREFIP 21</t>
  </si>
  <si>
    <t>A. UBICACIÓN E IDENTIFICACION DE LA PROPIEDAD</t>
  </si>
  <si>
    <t>B. DIAGNOSTICO DE LABORATORIO</t>
  </si>
  <si>
    <t>Fecha de recepcion de resultados</t>
  </si>
  <si>
    <t>Enfermedad diagnosticada</t>
  </si>
  <si>
    <t>Responsable del diagnostico</t>
  </si>
  <si>
    <t>C. CRONOLOGIA DE ACTIVIDADES EN EXPLOTACION</t>
  </si>
  <si>
    <t>Segunda visita</t>
  </si>
  <si>
    <t>Tercera visita</t>
  </si>
  <si>
    <t>Ultimo caso clinico</t>
  </si>
  <si>
    <t>Cierre del evento</t>
  </si>
  <si>
    <t>D. POBLACION PORCINA EXISTENTE, NUMERO DE ENFERMOS Y MUERTOS EN FORMA CRONOLOGICA</t>
  </si>
  <si>
    <t>Poblacion existente</t>
  </si>
  <si>
    <t>Enfermos + muertos</t>
  </si>
  <si>
    <t>Perdidas economicas por mortalidad</t>
  </si>
  <si>
    <t>L</t>
  </si>
  <si>
    <t>Ve</t>
  </si>
  <si>
    <t>E. OBSERVACIONES DE INTERES EPIDEMIOLOGICO</t>
  </si>
  <si>
    <t>(posible fuente de infeccion, transmision de la enfermedad, rol de los animales silvestres, existencia de bovinos)</t>
  </si>
  <si>
    <t>F. LLENADO DEL FORMULARIO</t>
  </si>
  <si>
    <t>Nombre del responsable del llenado</t>
  </si>
  <si>
    <t>G. OFICINA DEL PROYECTO</t>
  </si>
  <si>
    <t>Nombre de la persona que recibe el documento</t>
  </si>
  <si>
    <t>Fecha de recepcion</t>
  </si>
  <si>
    <t>REPUBLICA DE GUATEMALA</t>
  </si>
  <si>
    <t>MINISTERIO DE AGRIGULTURA, GANADERIA Y ALIEMTNACION</t>
  </si>
  <si>
    <t>VICEMINISTERIO DE SANIDAD AGROPECUARIA Y REGULACIONES</t>
  </si>
  <si>
    <t xml:space="preserve">DIRECCION DE SANIDAD ANIMAL Z00 - 05 - E - 003 </t>
  </si>
  <si>
    <t>PROGRAMA DE CONTROL Y ERRADICACION DE PESTE PORCINA CLASICA (OIRSA/MAGA)</t>
  </si>
  <si>
    <t>FORM. PREFIP-20 ___________________</t>
  </si>
  <si>
    <t>Detallar informacion en los casos de respuesta "Si"</t>
  </si>
  <si>
    <t>Segunda Visita</t>
  </si>
  <si>
    <t>Tercera Visita</t>
  </si>
  <si>
    <t>D</t>
  </si>
  <si>
    <t>Vi</t>
  </si>
  <si>
    <t>Crecimiento</t>
  </si>
  <si>
    <t>General</t>
  </si>
  <si>
    <t>FORM.PREFIP 22No.</t>
  </si>
  <si>
    <t>NOTIFICACION DE CUARENTENA POR SOSPECHA DE COLERA PORCINO</t>
  </si>
  <si>
    <t xml:space="preserve">Direccion </t>
  </si>
  <si>
    <t>A. IDENTIFICACION DE LA EXPLOTACION</t>
  </si>
  <si>
    <t>B. TIPO DE CUARENTENA A SER ESTABLECIDA Y DURACION</t>
  </si>
  <si>
    <t>Cuarentena precautoria</t>
  </si>
  <si>
    <t>Cuarentena definitiva</t>
  </si>
  <si>
    <t>Prolongacion de cuarentena precautoria</t>
  </si>
  <si>
    <t>Periodo de 72 horas</t>
  </si>
  <si>
    <t>Periodo de 40 dias</t>
  </si>
  <si>
    <t>Prolongacion por 72 horas adicionales</t>
  </si>
  <si>
    <t>C. JUSTIFICACION DE LA CUARENTENA</t>
  </si>
  <si>
    <t>Sospecha de brote de Peste Porcina Clasica</t>
  </si>
  <si>
    <t>Confirmacion de brote de Peste Porcina Clasica</t>
  </si>
  <si>
    <t>Propiedad en area focal</t>
  </si>
  <si>
    <t>Propiedad en area perifocal</t>
  </si>
  <si>
    <t>D. MEDIDAS SANITARIAS A SER APLICADAS</t>
  </si>
  <si>
    <t>Sacrificio de todos los cerdos enfermos.</t>
  </si>
  <si>
    <t>Enterrar o quemar a todos los cerdos enfermos y/o sacrificados.</t>
  </si>
  <si>
    <t>Vacunacion de los cerdos existentes en la propiedad.</t>
  </si>
  <si>
    <t>No introducir cerdos mientras dure la cuarentena.</t>
  </si>
  <si>
    <t>No se permite la salida de cerdos mientras dure la cuarentena.</t>
  </si>
  <si>
    <t>No permitir la visita de vecinos y otras personas a la propiedad.</t>
  </si>
  <si>
    <t>Colocar caja o saco con desinfectante en salidas de la propiedad para uso de las personas.</t>
  </si>
  <si>
    <t>Evitar que los moradores visiten  otras propiedades que visiten cerdos.</t>
  </si>
  <si>
    <t>La totalidad de los animales no deben presentar signos de la enfermedad.</t>
  </si>
  <si>
    <t>Colocacion de cerdos centinelas por un periodo de 15 dias, sin que muestren signos de enfermedad.</t>
  </si>
  <si>
    <t>Cumplir las acciones consideradas en el numeral 23 de este formulario.</t>
  </si>
  <si>
    <t>No debe existir ningun brote de enfermedad en la zona.</t>
  </si>
  <si>
    <t>F. INSTRUMENTO LEGAL PARA LA APLICACIÓN DE ESTE FORMULARIO</t>
  </si>
  <si>
    <t>Todas las disposiciones de este formulario estan basadas en:</t>
  </si>
  <si>
    <t>G. LUGAR Y FECHA DE LA DECLARACION DE LA CUARENTENA</t>
  </si>
  <si>
    <t xml:space="preserve">Lugar donde se expide el documento: </t>
  </si>
  <si>
    <t>Fecha:</t>
  </si>
  <si>
    <t>Nombre:</t>
  </si>
  <si>
    <t>Marque con una X</t>
  </si>
  <si>
    <t>ENFERMOS</t>
  </si>
  <si>
    <t>MUERTOS</t>
  </si>
  <si>
    <t>LECHONES,</t>
  </si>
  <si>
    <t>CRECIMIENTO/ENGORDE</t>
  </si>
  <si>
    <t>VIENTRE</t>
  </si>
  <si>
    <t>VERRACO</t>
  </si>
  <si>
    <t>POBLACION APARENTEMENTE SANA (P.A.S.)</t>
  </si>
  <si>
    <t>POBLACION ENFERMA (P.E.)</t>
  </si>
  <si>
    <t xml:space="preserve">Investigacion de diseminacion del foco. </t>
  </si>
  <si>
    <t>Investigacion del origen del foco.</t>
  </si>
  <si>
    <t xml:space="preserve">Histograma de Eventos </t>
  </si>
  <si>
    <t>FECHA</t>
  </si>
  <si>
    <t>CATEGORIAS</t>
  </si>
  <si>
    <t>Cerdo domestico</t>
  </si>
  <si>
    <t>H. Investigacion de diseminacion del foco. (se la respuesta es si, detalle la informacion)</t>
  </si>
  <si>
    <t>G. Investigacion del origen del foco (si la repuesta es si, detalle la informacion)</t>
  </si>
  <si>
    <t>F. Cronologia del Evento (agregar fecha)</t>
  </si>
  <si>
    <t>E. Poblacion Existente (Ingrese los numeros)</t>
  </si>
  <si>
    <t>D. Notificacion realizada por: (Marque con una X)</t>
  </si>
  <si>
    <t>C. Caracteristica de la explotacion (marque con una X)</t>
  </si>
  <si>
    <t>Acceso a la Propiedad (marque con una X)</t>
  </si>
  <si>
    <t>ultimo parto</t>
  </si>
  <si>
    <t xml:space="preserve">Anctecedentes de la Explotacion (Describir hace cuanto tiempo ejerce sus funciones la explotacion </t>
  </si>
  <si>
    <t>y que enfermedades ha presentado en el pasado)</t>
  </si>
  <si>
    <t>Observaciones de campo (Describir lo visto en la visita a la explotacion)</t>
  </si>
  <si>
    <t>Recomendaciones dadas en la visita.</t>
  </si>
  <si>
    <t>VIENTRES</t>
  </si>
  <si>
    <t>VERRACOS</t>
  </si>
  <si>
    <t>SITUACION DE LA EXPLOTACION</t>
  </si>
  <si>
    <t xml:space="preserve">Población </t>
  </si>
  <si>
    <t>** #!VALOR y valores cero indican que no hubo calculo matematico.</t>
  </si>
  <si>
    <t>LECHONES</t>
  </si>
  <si>
    <t>CRECIMIENTO</t>
  </si>
  <si>
    <t>CATEGORIA</t>
  </si>
  <si>
    <t>ANIMALES EN RIESGO</t>
  </si>
  <si>
    <t>PERDIDAS EN MUERTES</t>
  </si>
  <si>
    <t>TOTAL</t>
  </si>
  <si>
    <t>NUMERO DE PARTOS   / AÑO POR HEMBRA</t>
  </si>
  <si>
    <t>LECHONES DESTETADOS</t>
  </si>
  <si>
    <t>MINISTERIO DE AGRICULTURA, GANADERIA Y ALIMENTACION</t>
  </si>
  <si>
    <t>B. IDENTIFICACION DE LA PROPIEDAD</t>
  </si>
  <si>
    <t>C. NOTIFICACION REALIZADA POR:</t>
  </si>
  <si>
    <t>D. CRONOLOGIA DEL EVENTO</t>
  </si>
  <si>
    <t xml:space="preserve">E. POBLACION EXISTENTE. </t>
  </si>
  <si>
    <t>F. INVESTIGACON DEL ORIGEN DEL FOCO</t>
  </si>
  <si>
    <t>G. INVESTIGACION DE DISEMINACION DEL FOCO</t>
  </si>
  <si>
    <t>H. MUESTRAS ENVIADAS AL LABORATORIO.</t>
  </si>
  <si>
    <t>I. MEDIDAS DE CONTROL RECOMENDADAS</t>
  </si>
  <si>
    <t>J. NOMBRE DEL INVESTIGADOR Y FECHA</t>
  </si>
  <si>
    <t>Aldea o Canton:</t>
  </si>
  <si>
    <t>Coordenadas</t>
  </si>
  <si>
    <t>HEMBRAS EN PARTO</t>
  </si>
  <si>
    <t>TOTAL LECHONES DESTETADOS</t>
  </si>
  <si>
    <t>ANIMALES ENFERMOS</t>
  </si>
  <si>
    <t>COSTO APROXIMADO EN EL MERCADO POR ANIMAL</t>
  </si>
  <si>
    <t>Partos siguientes</t>
  </si>
  <si>
    <t>NOTIFICACION DE FINALIZACION DE CUARENTENA</t>
  </si>
  <si>
    <t>FORM PREFIP  23</t>
  </si>
  <si>
    <t>Impacto Economico</t>
  </si>
  <si>
    <t>(Ingrese numero)</t>
  </si>
  <si>
    <t>COSTO (Q)</t>
  </si>
  <si>
    <t>* Valores DIV/0! y valores cero, indican que no hubo calculo matematico ya que no es el caso de esta explotacion.</t>
  </si>
  <si>
    <t>PROYECCION DE PARTOS</t>
  </si>
  <si>
    <t>Ultimo  parto</t>
  </si>
  <si>
    <t>ANALISIS EPIDEMIOLOGICO</t>
  </si>
  <si>
    <t>Realizar limpieza y desinfeccion de instalaciones, equipos, materiales, ropa y otros objetos.</t>
  </si>
  <si>
    <t>DPI</t>
  </si>
  <si>
    <t>G. Atencion Denuncia</t>
  </si>
  <si>
    <t>Granja:</t>
  </si>
  <si>
    <t xml:space="preserve">Fecha: </t>
  </si>
  <si>
    <t xml:space="preserve">Semana Epidemiologica: </t>
  </si>
  <si>
    <t>Ingrese unicamente fecha de la siguiente manera: Ejemplo 01.10.14</t>
  </si>
  <si>
    <t>L. Cronologia de eventos</t>
  </si>
  <si>
    <t>Diagnostico de laboratorio</t>
  </si>
  <si>
    <t>Ingrese numeros</t>
  </si>
  <si>
    <t>Ultimo caso clnico</t>
  </si>
  <si>
    <t>Crecimientos</t>
  </si>
  <si>
    <t>Totales</t>
  </si>
  <si>
    <t>B. TIPO DE CUARENTENA A SER ESTABLECIDA (Marque con una X)</t>
  </si>
  <si>
    <t>DURACION DE LA CUARENTENA (Marque con una X)</t>
  </si>
  <si>
    <t>D. MEDIDAS SANITARIAS A SER APLICADAS (Marque con una X)</t>
  </si>
  <si>
    <t>E. REQUISITOS PARA EL LEVANTAMIENTO DE LA CUARENTENA</t>
  </si>
  <si>
    <t>Datos Boleta PREFIP 22 NOTIFICACION DE CUARENTENA POR SOSPECHA DE COLERA PORCINO</t>
  </si>
  <si>
    <t>E. REQUISITOS PARA EL LEVANTAMIENTO DE LA CUARENTENA (Marque con una X)</t>
  </si>
  <si>
    <t>Cumplir las acciones de realizar limpieza y desinfeccion de instalaciones, equipos, mateiales, ropa y otros objetos.</t>
  </si>
  <si>
    <t>Reglamento de la ley Sanidad Vegetal y Animal, Acuerdo Gubernativo No. 745-99.  Articulos: 51 al 54.</t>
  </si>
  <si>
    <t>Informacion proporcinada por: (marque con una x)</t>
  </si>
  <si>
    <t>Lugar donde se extiende el documento:</t>
  </si>
  <si>
    <t>H. NOMBRE, IDENTIFICACION DEL FUNCIONARIO QUE DECLARA LA CUARENTENA</t>
  </si>
  <si>
    <t>I. NOMBRE DE LA PERSONA QUE RECIBE EL DOCUMENTO</t>
  </si>
  <si>
    <t>Datos Boleta PREFIP 21.  Cierre de episodio de enfermedad aguda en cedos.</t>
  </si>
  <si>
    <t>Cierre del Evento</t>
  </si>
  <si>
    <t>Cronologia de actividades en la explotacion (Ingrese numeros)</t>
  </si>
  <si>
    <t>(Ingrese fecha, ejemplo: 01/01/01)</t>
  </si>
  <si>
    <t>H. NOMBRE E IDENTIFICACION DEL FUNCIONARIO QUE DECLARA LA CUARENTENA</t>
  </si>
  <si>
    <t>C. JUSTIFICACION DE LA CUARENTENA (Marque con una X)</t>
  </si>
  <si>
    <t>DIRECCION DE SANIDAD ANIMAL ZOO - 05 - E - 003</t>
  </si>
  <si>
    <t>Codigo de la explotacion</t>
  </si>
  <si>
    <t xml:space="preserve">En virtud de haber </t>
  </si>
  <si>
    <t>Cotrolado</t>
  </si>
  <si>
    <t>Descartado</t>
  </si>
  <si>
    <t>SEÑOR:</t>
  </si>
  <si>
    <t xml:space="preserve">el brote de peste porcina clasica en el area, y habiendo cumplido las recomendaciones y requisitos contemplados en los articulos 51, 52, 53, y 54 del reglamento,  de la ley de sanidad vegetal y animal  acuerdo gubernativo No. 745-99, comunicamos a usted que a partir de la fecha se finaliza la cuarentena en su propiedad  por lo que puede dedicarse a sus atividades normales de la explotacion de la especie porcina.   </t>
  </si>
  <si>
    <t>Y para los fines que estime pertinentes se extiende la presente con fecha:</t>
  </si>
  <si>
    <t>Nombre de la persona que recibe el documento.</t>
  </si>
  <si>
    <t>Nombre e identificacion del funcionario que extiende el documento.</t>
  </si>
  <si>
    <t>Datos Boleta PREFIP 23. Notificacion de finalizacion de cuarentena.</t>
  </si>
  <si>
    <t>Nnombre del propietario de los animales.</t>
  </si>
  <si>
    <t>Codigo de la explotacion.</t>
  </si>
  <si>
    <t>Seleccione la fase en que conluyo el brote. (Marque con una X)</t>
  </si>
  <si>
    <t>Controlado</t>
  </si>
  <si>
    <t xml:space="preserve">Erradicado </t>
  </si>
  <si>
    <t>Ingrese el nombre del funcionario que extiene la finalizacion de la cuarentena.</t>
  </si>
  <si>
    <t>Ingrese el numero de DPI del funcionario que extiene la finalizacion de la cuarentena.</t>
  </si>
  <si>
    <t>Ingrese el nombre de la persona que recibe la finalizacion de la cuarentena.</t>
  </si>
  <si>
    <t>ingrese la fecha en que la persona recibe la finalizacion de la cuarentena.</t>
  </si>
  <si>
    <t>J. Ingrese las Medidas de control recomendadas en lugar.</t>
  </si>
  <si>
    <t>Ingrese el Nombre del Investigador</t>
  </si>
  <si>
    <t>El siguiente cuadro proporciona informacion acerca del calculo aproximado de partos siguientes, es informacion opcional para ayudar al propietario de la granja a mejorar su produccion.</t>
  </si>
  <si>
    <t>Ingrese la Fecha en que se realizo la investigacion de la denuncia.</t>
  </si>
  <si>
    <t>Ingrese la Semana Epidemiologica en que se relizo la investigacion de la denuncia.</t>
  </si>
  <si>
    <t>Datos Boleta PREFIP 20. Investigacion de foco de enfermedad aguda en cerdos, toma y envio de muestras</t>
  </si>
  <si>
    <t>D. POBLACION PORCINA EXISTENTE, NUMERO DE ENFERMOS Y MUERTOS EN FORMA CRONOLOGICA (Ingrese numeros )</t>
  </si>
  <si>
    <t>Erradicado</t>
  </si>
  <si>
    <t>Si no aplica en el lugar donde usted realiza la denuncia omitalo.</t>
  </si>
  <si>
    <t>Ingrese los anctecedentes de la Explotacion (Describir hace cuanto tiempo ejerce sus funciones la explotacion y que enfermedades ha presentado en el pasado)</t>
  </si>
  <si>
    <t>Ingrese las observaciones de campo (Describir lo visto en la visita a la explotacion)</t>
  </si>
  <si>
    <t>Ingrese las recomendaciones dadas en la visita a la explotacion</t>
  </si>
  <si>
    <t>Ingrese la Identificacion de las muestras</t>
  </si>
  <si>
    <t>Ingrese el tipo de muestra colectada (sangre, suero o tejidos)</t>
  </si>
  <si>
    <t>Ingrese el resultado de laboratorio (positivo o negativo)</t>
  </si>
  <si>
    <t>Ingrese el nombre del tecnico o Medico veterinario responsable del diagnostico</t>
  </si>
  <si>
    <t>Ingrese la fecha de recepcion de resultados.</t>
  </si>
  <si>
    <t>Ingrese la enfermedad diagnosticada por laboratorio.</t>
  </si>
  <si>
    <t>Ingrese el nombre del responsable del diagnostico</t>
  </si>
  <si>
    <t>E. INGRESE LAS OBSERVACIONES DE INTERES EPIDEMIOLOGICO QUE USTED CONSIDERE IMPORTANTES.</t>
  </si>
  <si>
    <t>Ingrese la fecha de la finalizacion de la cuarentena.</t>
  </si>
  <si>
    <t>OBSERVACIONES DE CAMPO DE LA INVESTIGACION DE LA DENUNCIA</t>
  </si>
  <si>
    <t>Ingrese el nombre del departamento.</t>
  </si>
  <si>
    <t>Ingrese el nombre del municipio.</t>
  </si>
  <si>
    <t>Ingrese el nombre de la comunidad.</t>
  </si>
  <si>
    <t>Ingrese el nombre de la granja.</t>
  </si>
  <si>
    <t>Ingrese el nombre del encargado de la explotacion.</t>
  </si>
  <si>
    <t>I.  Ingrese signos clinicos vistos en animales enfermos.</t>
  </si>
  <si>
    <t>ANIMALES MUERTOS</t>
  </si>
  <si>
    <t>Ingrese el nombre del propietario de la granja.</t>
  </si>
  <si>
    <t>Ingrese la direccion de la granja.</t>
  </si>
  <si>
    <t>Ingrese el telefono del propietario.</t>
  </si>
  <si>
    <t>Ingrese el codigo del INE</t>
  </si>
  <si>
    <t>Ingrese las coordenadas de la propiedad.</t>
  </si>
  <si>
    <t>Este es un formulario que fue diseñado para que la captura de informacion proveniente de las denuncias atendidas por el programa de PPC Guatemala, este disponible a todos los miembros del programa.</t>
  </si>
  <si>
    <t xml:space="preserve">Es un formulario que contiene todas las boletas del sistema PREFIP para atencion de denuncias sospechosas a peste porcina clasica, todas se llenan automaticamente con solo llenar los campos solicitados en esta pagina. </t>
  </si>
  <si>
    <t>Al completar toda la informacion solicitada en este formulario y hasta que este cerrado el evento con la confirmacion de resultados de laboratorio, debera enviarlo al corre electronico: programappcguatemala@gmail.com.</t>
  </si>
  <si>
    <t>Instrucciones del llenado del formulario:</t>
  </si>
  <si>
    <t>Ingrese la prueba diagnostica realizada en laboratorio (ELISA antigeno o anticuerpo, PCR)</t>
  </si>
  <si>
    <t>* Debe completar los campos coloreados de gris, solo en estas celdas puede ingresar la informacion solicitada.</t>
  </si>
  <si>
    <t>* Los campos coloreados de celeste indican el tipo de informacion que debe ingresar.</t>
  </si>
  <si>
    <t>* En los campos donde dice marque con una x, debe hacerlo con una X mayuscula.</t>
  </si>
  <si>
    <t>Otro (especificar)</t>
  </si>
  <si>
    <t>Otros (Especifique)</t>
  </si>
  <si>
    <t>* Al terminar de ingresar toda la informacion de los campos, puede imprimir las hojas de las boletas por separado para tener su reporte epidemiologico de la denuncia atendida.</t>
  </si>
  <si>
    <t>* Debe llenar los siguentes datos en la  primer visita al lugar.</t>
  </si>
  <si>
    <t>* Recuerde utilizar el FORM PREFIP No. 22 para establecer una cuarentena, debe dejar una copia al propietario de los animales. La cuarentena debe finalizar al momento de descartar con resultados de laboratorio que se trate de un brote de PPC.</t>
  </si>
  <si>
    <t>* Los datos de identificacion de las muestras y tipo de muestra colectada que aparecen en el siguiente cuadro debe llenarlos en la primera visita, e imprimir el FORM PREFIP No. 20 y entregarlo en laboratorio para que puedan correr las pruebas diagnosticas.</t>
  </si>
  <si>
    <t xml:space="preserve">* Recuerde llenar los datos de la boleta PREFIP 22 en su primera visita al lugar. </t>
  </si>
  <si>
    <t>* Llene los datos de la boleta PREFIP 23 cuando finlalice la cuarentena. Y entregue una copia de la boleta al propietario de los animales para que pueda realizar sus actividades de su explotacion con normalidad.</t>
  </si>
  <si>
    <t>* Lea deteñidamente las casillas coloreadas de rosado.</t>
  </si>
  <si>
    <t xml:space="preserve">* Los siguientes campos debe llenarlos a partir de la segunda visita al lugar. </t>
  </si>
  <si>
    <t>* las observaciones de campo debe llenarlas e</t>
  </si>
</sst>
</file>

<file path=xl/styles.xml><?xml version="1.0" encoding="utf-8"?>
<styleSheet xmlns="http://schemas.openxmlformats.org/spreadsheetml/2006/main">
  <numFmts count="10">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00"/>
    <numFmt numFmtId="165" formatCode="m/d/yyyy"/>
  </numFmts>
  <fonts count="61">
    <font>
      <sz val="11"/>
      <color theme="1"/>
      <name val="Calibri"/>
      <family val="2"/>
    </font>
    <font>
      <sz val="11"/>
      <color indexed="8"/>
      <name val="Calibri"/>
      <family val="2"/>
    </font>
    <font>
      <b/>
      <sz val="11"/>
      <color indexed="8"/>
      <name val="Calibri"/>
      <family val="2"/>
    </font>
    <font>
      <sz val="10"/>
      <color indexed="8"/>
      <name val="Calibri"/>
      <family val="2"/>
    </font>
    <font>
      <sz val="8"/>
      <color indexed="8"/>
      <name val="Calibri"/>
      <family val="2"/>
    </font>
    <font>
      <b/>
      <sz val="8"/>
      <color indexed="8"/>
      <name val="Calibri"/>
      <family val="2"/>
    </font>
    <font>
      <b/>
      <sz val="10"/>
      <color indexed="8"/>
      <name val="Calibri"/>
      <family val="2"/>
    </font>
    <font>
      <sz val="9"/>
      <color indexed="8"/>
      <name val="Calibri"/>
      <family val="2"/>
    </font>
    <font>
      <b/>
      <sz val="16"/>
      <color indexed="8"/>
      <name val="Calibri"/>
      <family val="2"/>
    </font>
    <font>
      <sz val="11"/>
      <color indexed="9"/>
      <name val="Calibri"/>
      <family val="2"/>
    </font>
    <font>
      <b/>
      <sz val="12"/>
      <color indexed="8"/>
      <name val="Calibri"/>
      <family val="2"/>
    </font>
    <font>
      <sz val="11"/>
      <name val="Calibri"/>
      <family val="2"/>
    </font>
    <font>
      <b/>
      <sz val="14"/>
      <color indexed="8"/>
      <name val="Calibri"/>
      <family val="2"/>
    </font>
    <font>
      <b/>
      <sz val="18"/>
      <color indexed="8"/>
      <name val="Calibri"/>
      <family val="2"/>
    </font>
    <font>
      <b/>
      <sz val="11"/>
      <name val="Calibri"/>
      <family val="2"/>
    </font>
    <font>
      <b/>
      <sz val="9"/>
      <color indexed="8"/>
      <name val="Calibri"/>
      <family val="2"/>
    </font>
    <font>
      <sz val="12"/>
      <color indexed="8"/>
      <name val="Calibri"/>
      <family val="2"/>
    </font>
    <font>
      <b/>
      <sz val="10"/>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8"/>
      <color theme="1"/>
      <name val="Calibri"/>
      <family val="2"/>
    </font>
    <font>
      <b/>
      <sz val="14"/>
      <color theme="1"/>
      <name val="Calibri"/>
      <family val="2"/>
    </font>
    <font>
      <b/>
      <sz val="16"/>
      <color theme="1"/>
      <name val="Calibri"/>
      <family val="2"/>
    </font>
    <font>
      <sz val="9"/>
      <color theme="1"/>
      <name val="Calibri"/>
      <family val="2"/>
    </font>
    <font>
      <b/>
      <sz val="9"/>
      <color theme="1"/>
      <name val="Calibri"/>
      <family val="2"/>
    </font>
    <font>
      <b/>
      <sz val="8"/>
      <color theme="1"/>
      <name val="Calibri"/>
      <family val="2"/>
    </font>
    <font>
      <b/>
      <sz val="12"/>
      <color theme="1"/>
      <name val="Calibri"/>
      <family val="2"/>
    </font>
    <font>
      <sz val="12"/>
      <color theme="1"/>
      <name val="Calibri"/>
      <family val="2"/>
    </font>
    <font>
      <b/>
      <sz val="1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
      <patternFill patternType="solid">
        <fgColor theme="3" tint="0.79997998476028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right/>
      <top style="thin"/>
      <bottom style="thin"/>
    </border>
    <border>
      <left style="thin"/>
      <right/>
      <top style="thin"/>
      <bottom style="thin"/>
    </border>
    <border>
      <left style="thin"/>
      <right style="thin"/>
      <top style="thin"/>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top style="medium"/>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thin"/>
      <right/>
      <top/>
      <bottom/>
    </border>
    <border>
      <left/>
      <right style="medium"/>
      <top/>
      <bottom/>
    </border>
    <border>
      <left style="thin"/>
      <right style="thin"/>
      <top/>
      <bottom style="thin"/>
    </border>
    <border>
      <left style="thin">
        <color indexed="8"/>
      </left>
      <right style="thin">
        <color indexed="8"/>
      </right>
      <top style="thin">
        <color indexed="8"/>
      </top>
      <bottom style="thin">
        <color indexed="8"/>
      </bottom>
    </border>
    <border>
      <left style="medium"/>
      <right/>
      <top style="medium"/>
      <bottom/>
    </border>
    <border>
      <left style="thin">
        <color indexed="8"/>
      </left>
      <right/>
      <top style="thin">
        <color indexed="8"/>
      </top>
      <bottom style="thin">
        <color indexed="8"/>
      </bottom>
    </border>
    <border>
      <left style="medium"/>
      <right style="thin"/>
      <top style="thin"/>
      <bottom/>
    </border>
    <border>
      <left/>
      <right style="thin"/>
      <top style="thin"/>
      <bottom style="thin"/>
    </border>
    <border>
      <left/>
      <right style="thin"/>
      <top style="medium"/>
      <bottom style="thin"/>
    </border>
    <border>
      <left style="thin"/>
      <right/>
      <top style="thin"/>
      <bottom/>
    </border>
    <border>
      <left/>
      <right/>
      <top style="thin"/>
      <bottom/>
    </border>
    <border>
      <left/>
      <right style="medium"/>
      <top style="thin"/>
      <bottom/>
    </border>
    <border>
      <left style="thin"/>
      <right style="thin"/>
      <top/>
      <bottom/>
    </border>
    <border>
      <left/>
      <right style="thin"/>
      <top style="thin"/>
      <bottom/>
    </border>
    <border>
      <left style="thin"/>
      <right/>
      <top style="thin"/>
      <bottom style="medium"/>
    </border>
    <border>
      <left/>
      <right/>
      <top style="thin"/>
      <bottom style="medium"/>
    </border>
    <border>
      <left/>
      <right style="medium"/>
      <top style="thin"/>
      <bottom style="medium"/>
    </border>
    <border>
      <left/>
      <right style="medium"/>
      <top style="thin"/>
      <bottom style="thin"/>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medium"/>
      <right/>
      <top style="thin"/>
      <bottom/>
    </border>
    <border>
      <left style="medium"/>
      <right/>
      <top/>
      <bottom/>
    </border>
    <border>
      <left style="medium"/>
      <right/>
      <top/>
      <bottom style="medium"/>
    </border>
    <border>
      <left/>
      <right/>
      <top/>
      <bottom style="medium"/>
    </border>
    <border>
      <left/>
      <right style="medium"/>
      <top/>
      <bottom style="medium"/>
    </border>
    <border>
      <left style="medium"/>
      <right/>
      <top style="thin"/>
      <bottom style="medium"/>
    </border>
    <border>
      <left/>
      <right style="thin"/>
      <top style="thin"/>
      <bottom style="medium"/>
    </border>
    <border>
      <left style="medium"/>
      <right/>
      <top/>
      <bottom style="thin"/>
    </border>
    <border>
      <left/>
      <right/>
      <top/>
      <bottom style="thin"/>
    </border>
    <border>
      <left/>
      <right style="medium"/>
      <top/>
      <bottom style="thin"/>
    </border>
    <border>
      <left style="medium"/>
      <right/>
      <top style="thin"/>
      <bottom style="thin"/>
    </border>
    <border>
      <left/>
      <right/>
      <top style="medium"/>
      <bottom/>
    </border>
    <border>
      <left/>
      <right style="medium"/>
      <top style="medium"/>
      <bottom/>
    </border>
    <border>
      <left/>
      <right style="medium"/>
      <top style="medium"/>
      <bottom style="thin"/>
    </border>
    <border>
      <left/>
      <right style="thin"/>
      <top/>
      <bottom/>
    </border>
    <border>
      <left style="thin"/>
      <right/>
      <top/>
      <bottom style="medium"/>
    </border>
    <border>
      <left style="thin"/>
      <right style="medium"/>
      <top style="thin"/>
      <bottom/>
    </border>
    <border>
      <left style="thin"/>
      <right style="thin"/>
      <top style="medium"/>
      <bottom/>
    </border>
    <border>
      <left/>
      <right style="thin"/>
      <top/>
      <bottom style="medium"/>
    </border>
    <border>
      <left style="thin"/>
      <right/>
      <top style="medium"/>
      <bottom style="thin"/>
    </border>
    <border>
      <left style="thin"/>
      <right style="thin"/>
      <top/>
      <bottom style="mediu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93">
    <xf numFmtId="0" fontId="0" fillId="0" borderId="0" xfId="0" applyFont="1" applyAlignment="1">
      <alignment/>
    </xf>
    <xf numFmtId="0" fontId="49" fillId="0" borderId="0" xfId="0" applyFont="1" applyAlignment="1">
      <alignment/>
    </xf>
    <xf numFmtId="0" fontId="49" fillId="0" borderId="0" xfId="0" applyFont="1" applyAlignment="1">
      <alignment horizontal="center"/>
    </xf>
    <xf numFmtId="2" fontId="0" fillId="0" borderId="0" xfId="0" applyNumberFormat="1" applyAlignment="1">
      <alignment/>
    </xf>
    <xf numFmtId="0" fontId="50" fillId="0" borderId="0" xfId="0" applyFont="1" applyAlignment="1">
      <alignment/>
    </xf>
    <xf numFmtId="0" fontId="51" fillId="0" borderId="0" xfId="0" applyFont="1" applyAlignment="1">
      <alignment horizontal="left"/>
    </xf>
    <xf numFmtId="0" fontId="52" fillId="0" borderId="0" xfId="0" applyFont="1" applyAlignment="1">
      <alignment horizontal="left"/>
    </xf>
    <xf numFmtId="0" fontId="5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xf>
    <xf numFmtId="0" fontId="0" fillId="0" borderId="10" xfId="0" applyBorder="1" applyAlignment="1">
      <alignment horizontal="center"/>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xf>
    <xf numFmtId="0" fontId="11" fillId="0" borderId="0" xfId="0" applyFont="1" applyAlignment="1">
      <alignment/>
    </xf>
    <xf numFmtId="2" fontId="11" fillId="0" borderId="0" xfId="0" applyNumberFormat="1" applyFont="1" applyAlignment="1">
      <alignment/>
    </xf>
    <xf numFmtId="0" fontId="0" fillId="2" borderId="10" xfId="0" applyFill="1" applyBorder="1" applyAlignment="1">
      <alignment/>
    </xf>
    <xf numFmtId="0" fontId="49" fillId="2" borderId="10" xfId="0" applyFont="1" applyFill="1" applyBorder="1" applyAlignment="1">
      <alignment/>
    </xf>
    <xf numFmtId="0" fontId="49" fillId="2" borderId="10" xfId="0" applyFont="1" applyFill="1" applyBorder="1" applyAlignment="1">
      <alignment horizontal="center"/>
    </xf>
    <xf numFmtId="0" fontId="49" fillId="2" borderId="13" xfId="0" applyFont="1" applyFill="1" applyBorder="1" applyAlignment="1">
      <alignment/>
    </xf>
    <xf numFmtId="0" fontId="49" fillId="2" borderId="10" xfId="0" applyFont="1" applyFill="1" applyBorder="1" applyAlignment="1">
      <alignment/>
    </xf>
    <xf numFmtId="0" fontId="53" fillId="2" borderId="10" xfId="0" applyFont="1" applyFill="1" applyBorder="1" applyAlignment="1">
      <alignment horizontal="right"/>
    </xf>
    <xf numFmtId="0" fontId="54" fillId="2" borderId="10" xfId="0" applyFont="1" applyFill="1" applyBorder="1" applyAlignment="1">
      <alignment/>
    </xf>
    <xf numFmtId="0" fontId="54" fillId="2" borderId="14" xfId="0" applyFont="1" applyFill="1" applyBorder="1" applyAlignment="1">
      <alignment/>
    </xf>
    <xf numFmtId="0" fontId="53" fillId="0" borderId="0" xfId="0" applyFont="1" applyFill="1" applyBorder="1" applyAlignment="1">
      <alignment/>
    </xf>
    <xf numFmtId="0" fontId="0" fillId="0" borderId="0" xfId="0" applyFill="1" applyBorder="1" applyAlignment="1">
      <alignment/>
    </xf>
    <xf numFmtId="0" fontId="55" fillId="0" borderId="0" xfId="0" applyFont="1" applyAlignment="1">
      <alignment/>
    </xf>
    <xf numFmtId="0" fontId="56" fillId="2" borderId="15" xfId="0" applyFont="1" applyFill="1" applyBorder="1" applyAlignment="1">
      <alignment vertical="center"/>
    </xf>
    <xf numFmtId="0" fontId="56" fillId="2" borderId="10" xfId="0" applyFont="1" applyFill="1" applyBorder="1" applyAlignment="1">
      <alignment/>
    </xf>
    <xf numFmtId="0" fontId="0" fillId="33" borderId="0" xfId="0" applyFill="1" applyAlignment="1">
      <alignment/>
    </xf>
    <xf numFmtId="0" fontId="49" fillId="33" borderId="0" xfId="0" applyFont="1" applyFill="1" applyAlignment="1">
      <alignment/>
    </xf>
    <xf numFmtId="0" fontId="51" fillId="33" borderId="0" xfId="0" applyFont="1" applyFill="1" applyAlignment="1">
      <alignment/>
    </xf>
    <xf numFmtId="0" fontId="51" fillId="33" borderId="0" xfId="0" applyFont="1" applyFill="1" applyAlignment="1">
      <alignment/>
    </xf>
    <xf numFmtId="0" fontId="51" fillId="33" borderId="0" xfId="0" applyFont="1" applyFill="1" applyAlignment="1">
      <alignment horizontal="center"/>
    </xf>
    <xf numFmtId="0" fontId="49" fillId="33" borderId="0" xfId="0" applyFont="1" applyFill="1" applyBorder="1" applyAlignment="1">
      <alignment/>
    </xf>
    <xf numFmtId="0" fontId="50" fillId="33" borderId="0" xfId="0" applyFont="1" applyFill="1" applyAlignment="1">
      <alignment/>
    </xf>
    <xf numFmtId="0" fontId="50" fillId="33" borderId="0" xfId="0" applyFont="1" applyFill="1" applyAlignment="1">
      <alignment/>
    </xf>
    <xf numFmtId="0" fontId="0" fillId="33" borderId="10" xfId="0" applyFill="1" applyBorder="1" applyAlignment="1" applyProtection="1">
      <alignment/>
      <protection locked="0"/>
    </xf>
    <xf numFmtId="0" fontId="0" fillId="33" borderId="10" xfId="0" applyFill="1" applyBorder="1" applyAlignment="1" applyProtection="1">
      <alignment/>
      <protection/>
    </xf>
    <xf numFmtId="0" fontId="51" fillId="33" borderId="0" xfId="0" applyFont="1" applyFill="1" applyAlignment="1">
      <alignment horizontal="left"/>
    </xf>
    <xf numFmtId="0" fontId="0" fillId="33" borderId="10" xfId="0" applyFill="1" applyBorder="1" applyAlignment="1">
      <alignment/>
    </xf>
    <xf numFmtId="0" fontId="0" fillId="33" borderId="16" xfId="0" applyFill="1" applyBorder="1" applyAlignment="1">
      <alignment/>
    </xf>
    <xf numFmtId="0" fontId="0" fillId="33" borderId="0" xfId="0" applyFill="1" applyAlignment="1">
      <alignment horizontal="left"/>
    </xf>
    <xf numFmtId="0" fontId="49" fillId="33" borderId="0" xfId="0" applyFont="1" applyFill="1" applyAlignment="1">
      <alignment horizontal="left"/>
    </xf>
    <xf numFmtId="0" fontId="0" fillId="33" borderId="0" xfId="0" applyFill="1" applyAlignment="1">
      <alignment horizontal="center"/>
    </xf>
    <xf numFmtId="0" fontId="0" fillId="33" borderId="0" xfId="0" applyFill="1" applyAlignment="1" applyProtection="1">
      <alignment/>
      <protection/>
    </xf>
    <xf numFmtId="0" fontId="0" fillId="33" borderId="10" xfId="0" applyFill="1" applyBorder="1" applyAlignment="1" applyProtection="1">
      <alignment horizontal="left"/>
      <protection/>
    </xf>
    <xf numFmtId="0" fontId="50" fillId="33" borderId="0" xfId="0" applyFont="1" applyFill="1" applyAlignment="1" applyProtection="1">
      <alignment/>
      <protection/>
    </xf>
    <xf numFmtId="0" fontId="50" fillId="33" borderId="0" xfId="0" applyFont="1" applyFill="1" applyBorder="1" applyAlignment="1" applyProtection="1">
      <alignment/>
      <protection/>
    </xf>
    <xf numFmtId="0" fontId="57" fillId="33" borderId="17" xfId="0" applyFont="1" applyFill="1" applyBorder="1" applyAlignment="1" applyProtection="1">
      <alignment horizontal="center"/>
      <protection/>
    </xf>
    <xf numFmtId="0" fontId="57" fillId="33" borderId="18" xfId="0" applyFont="1" applyFill="1" applyBorder="1" applyAlignment="1" applyProtection="1">
      <alignment horizontal="center"/>
      <protection/>
    </xf>
    <xf numFmtId="0" fontId="51" fillId="33" borderId="18" xfId="0" applyFont="1" applyFill="1" applyBorder="1" applyAlignment="1" applyProtection="1">
      <alignment horizontal="center"/>
      <protection/>
    </xf>
    <xf numFmtId="0" fontId="0" fillId="0" borderId="10" xfId="0" applyBorder="1" applyAlignment="1">
      <alignment horizontal="center"/>
    </xf>
    <xf numFmtId="0" fontId="0" fillId="0" borderId="0" xfId="0" applyAlignment="1">
      <alignment horizontal="center"/>
    </xf>
    <xf numFmtId="0" fontId="11" fillId="0" borderId="10" xfId="0" applyNumberFormat="1" applyFont="1" applyBorder="1" applyAlignment="1">
      <alignment horizontal="center"/>
    </xf>
    <xf numFmtId="0" fontId="11" fillId="0" borderId="10" xfId="0" applyFont="1" applyBorder="1" applyAlignment="1">
      <alignment horizontal="center"/>
    </xf>
    <xf numFmtId="1" fontId="11" fillId="0" borderId="10" xfId="0" applyNumberFormat="1" applyFont="1" applyBorder="1" applyAlignment="1">
      <alignment horizontal="center"/>
    </xf>
    <xf numFmtId="0" fontId="14" fillId="34" borderId="0" xfId="0" applyFont="1" applyFill="1" applyBorder="1" applyAlignment="1">
      <alignment/>
    </xf>
    <xf numFmtId="0" fontId="49" fillId="2" borderId="14" xfId="0" applyFont="1" applyFill="1" applyBorder="1" applyAlignment="1">
      <alignment horizontal="center"/>
    </xf>
    <xf numFmtId="14" fontId="52" fillId="0" borderId="10" xfId="0" applyNumberFormat="1" applyFont="1" applyBorder="1" applyAlignment="1">
      <alignment horizontal="center"/>
    </xf>
    <xf numFmtId="0" fontId="0" fillId="0" borderId="15" xfId="0" applyBorder="1" applyAlignment="1">
      <alignment/>
    </xf>
    <xf numFmtId="0" fontId="14" fillId="0" borderId="0" xfId="0" applyFont="1" applyFill="1" applyBorder="1" applyAlignment="1">
      <alignment/>
    </xf>
    <xf numFmtId="0" fontId="49" fillId="0" borderId="0" xfId="0" applyFont="1" applyFill="1" applyBorder="1" applyAlignment="1">
      <alignment/>
    </xf>
    <xf numFmtId="0" fontId="0" fillId="0" borderId="0" xfId="0" applyFill="1" applyBorder="1" applyAlignment="1" applyProtection="1">
      <alignment wrapText="1"/>
      <protection locked="0"/>
    </xf>
    <xf numFmtId="0" fontId="11" fillId="0" borderId="0" xfId="0" applyFont="1" applyFill="1" applyBorder="1" applyAlignment="1" applyProtection="1">
      <alignment wrapText="1"/>
      <protection locked="0"/>
    </xf>
    <xf numFmtId="0" fontId="58" fillId="0" borderId="0" xfId="0" applyFont="1" applyFill="1" applyBorder="1" applyAlignment="1">
      <alignment/>
    </xf>
    <xf numFmtId="0" fontId="11" fillId="0" borderId="0" xfId="0" applyFont="1" applyFill="1" applyBorder="1" applyAlignment="1">
      <alignment/>
    </xf>
    <xf numFmtId="2" fontId="59" fillId="0" borderId="10" xfId="0" applyNumberFormat="1" applyFont="1" applyBorder="1" applyAlignment="1">
      <alignment horizontal="center"/>
    </xf>
    <xf numFmtId="0" fontId="49" fillId="33" borderId="0" xfId="0" applyFont="1" applyFill="1" applyAlignment="1">
      <alignment/>
    </xf>
    <xf numFmtId="0" fontId="0" fillId="33" borderId="0" xfId="0" applyFill="1" applyAlignment="1">
      <alignment/>
    </xf>
    <xf numFmtId="0" fontId="50" fillId="33" borderId="0" xfId="0" applyFont="1" applyFill="1" applyAlignment="1" applyProtection="1">
      <alignment/>
      <protection/>
    </xf>
    <xf numFmtId="0" fontId="51" fillId="33" borderId="0" xfId="0" applyFont="1" applyFill="1" applyBorder="1" applyAlignment="1" applyProtection="1">
      <alignment horizontal="center" vertical="center"/>
      <protection/>
    </xf>
    <xf numFmtId="0" fontId="51" fillId="33" borderId="0" xfId="0" applyFont="1" applyFill="1" applyBorder="1" applyAlignment="1" applyProtection="1">
      <alignment horizontal="center" wrapText="1"/>
      <protection/>
    </xf>
    <xf numFmtId="0" fontId="56" fillId="33" borderId="0" xfId="0" applyFont="1" applyFill="1" applyAlignment="1">
      <alignment/>
    </xf>
    <xf numFmtId="0" fontId="56" fillId="33" borderId="0" xfId="0" applyFont="1" applyFill="1" applyAlignment="1">
      <alignment/>
    </xf>
    <xf numFmtId="0" fontId="0" fillId="0" borderId="10" xfId="0" applyBorder="1" applyAlignment="1">
      <alignment horizontal="center"/>
    </xf>
    <xf numFmtId="0" fontId="50" fillId="33" borderId="10" xfId="0" applyFont="1" applyFill="1" applyBorder="1" applyAlignment="1" applyProtection="1">
      <alignment horizontal="center"/>
      <protection/>
    </xf>
    <xf numFmtId="0" fontId="50" fillId="33" borderId="16" xfId="0" applyFont="1" applyFill="1" applyBorder="1" applyAlignment="1" applyProtection="1">
      <alignment horizontal="center"/>
      <protection/>
    </xf>
    <xf numFmtId="0" fontId="0" fillId="0" borderId="0" xfId="0" applyAlignment="1">
      <alignment horizontal="center"/>
    </xf>
    <xf numFmtId="0" fontId="59" fillId="0" borderId="10" xfId="0" applyFont="1" applyBorder="1" applyAlignment="1">
      <alignment horizontal="center" wrapText="1"/>
    </xf>
    <xf numFmtId="0" fontId="53" fillId="0" borderId="19" xfId="0" applyFont="1" applyFill="1" applyBorder="1" applyAlignment="1">
      <alignment/>
    </xf>
    <xf numFmtId="0" fontId="52" fillId="0" borderId="0" xfId="0" applyFont="1" applyAlignment="1">
      <alignment/>
    </xf>
    <xf numFmtId="0" fontId="56" fillId="2" borderId="14" xfId="0" applyFont="1" applyFill="1" applyBorder="1" applyAlignment="1">
      <alignment/>
    </xf>
    <xf numFmtId="0" fontId="34" fillId="35" borderId="1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34" fillId="37" borderId="10" xfId="0" applyFont="1" applyFill="1" applyBorder="1" applyAlignment="1">
      <alignment horizontal="center" vertical="center" wrapText="1"/>
    </xf>
    <xf numFmtId="1" fontId="59" fillId="0" borderId="10" xfId="0" applyNumberFormat="1" applyFont="1" applyBorder="1" applyAlignment="1">
      <alignment horizontal="center"/>
    </xf>
    <xf numFmtId="0" fontId="59" fillId="0" borderId="10" xfId="0" applyFont="1" applyBorder="1" applyAlignment="1">
      <alignment horizontal="center"/>
    </xf>
    <xf numFmtId="164" fontId="0" fillId="0" borderId="10" xfId="0" applyNumberFormat="1" applyBorder="1" applyAlignment="1">
      <alignment horizontal="center"/>
    </xf>
    <xf numFmtId="164" fontId="0" fillId="0" borderId="15" xfId="0" applyNumberFormat="1" applyBorder="1" applyAlignment="1">
      <alignment horizontal="center"/>
    </xf>
    <xf numFmtId="0" fontId="49" fillId="0" borderId="10" xfId="0" applyFont="1" applyBorder="1" applyAlignment="1">
      <alignment horizontal="center" wrapText="1"/>
    </xf>
    <xf numFmtId="0" fontId="56" fillId="2" borderId="10" xfId="0" applyFont="1" applyFill="1" applyBorder="1" applyAlignment="1">
      <alignment/>
    </xf>
    <xf numFmtId="1" fontId="50" fillId="33" borderId="10" xfId="0" applyNumberFormat="1" applyFont="1" applyFill="1" applyBorder="1" applyAlignment="1" applyProtection="1">
      <alignment horizontal="center"/>
      <protection/>
    </xf>
    <xf numFmtId="1" fontId="50" fillId="33" borderId="16" xfId="0" applyNumberFormat="1" applyFont="1" applyFill="1" applyBorder="1" applyAlignment="1" applyProtection="1">
      <alignment horizontal="center"/>
      <protection/>
    </xf>
    <xf numFmtId="2" fontId="53" fillId="0" borderId="10" xfId="0" applyNumberFormat="1" applyFont="1" applyBorder="1" applyAlignment="1">
      <alignment/>
    </xf>
    <xf numFmtId="1" fontId="0" fillId="0" borderId="10" xfId="0" applyNumberFormat="1" applyBorder="1" applyAlignment="1">
      <alignment horizontal="center"/>
    </xf>
    <xf numFmtId="0" fontId="58" fillId="2" borderId="10" xfId="0" applyFont="1" applyFill="1" applyBorder="1" applyAlignment="1">
      <alignment horizontal="center"/>
    </xf>
    <xf numFmtId="0" fontId="56" fillId="0" borderId="10" xfId="0" applyFont="1" applyBorder="1" applyAlignment="1">
      <alignment/>
    </xf>
    <xf numFmtId="0" fontId="49" fillId="0" borderId="0" xfId="0" applyFont="1" applyFill="1" applyBorder="1" applyAlignment="1">
      <alignment vertical="center" wrapText="1"/>
    </xf>
    <xf numFmtId="2" fontId="0" fillId="0" borderId="0" xfId="0" applyNumberFormat="1" applyBorder="1" applyAlignment="1">
      <alignment/>
    </xf>
    <xf numFmtId="0" fontId="59" fillId="0" borderId="0" xfId="0" applyFont="1" applyBorder="1" applyAlignment="1">
      <alignment/>
    </xf>
    <xf numFmtId="2" fontId="58" fillId="0" borderId="0" xfId="0" applyNumberFormat="1" applyFont="1" applyBorder="1" applyAlignment="1">
      <alignment/>
    </xf>
    <xf numFmtId="0" fontId="58" fillId="0" borderId="0" xfId="0" applyFont="1" applyBorder="1" applyAlignment="1">
      <alignment/>
    </xf>
    <xf numFmtId="2" fontId="59" fillId="0" borderId="0" xfId="0" applyNumberFormat="1" applyFont="1" applyBorder="1" applyAlignment="1">
      <alignment horizontal="center"/>
    </xf>
    <xf numFmtId="2" fontId="53" fillId="0" borderId="0" xfId="0" applyNumberFormat="1" applyFont="1" applyBorder="1" applyAlignment="1">
      <alignment/>
    </xf>
    <xf numFmtId="164" fontId="49" fillId="0" borderId="10" xfId="0" applyNumberFormat="1" applyFont="1" applyBorder="1" applyAlignment="1">
      <alignment horizontal="center"/>
    </xf>
    <xf numFmtId="0" fontId="49" fillId="2" borderId="10" xfId="0" applyFont="1" applyFill="1" applyBorder="1" applyAlignment="1">
      <alignment horizontal="center"/>
    </xf>
    <xf numFmtId="0" fontId="0" fillId="0" borderId="10" xfId="0" applyBorder="1" applyAlignment="1">
      <alignment horizontal="center"/>
    </xf>
    <xf numFmtId="2" fontId="58" fillId="0" borderId="0" xfId="0" applyNumberFormat="1" applyFont="1" applyBorder="1" applyAlignment="1">
      <alignment/>
    </xf>
    <xf numFmtId="0" fontId="59" fillId="0" borderId="20" xfId="0" applyFont="1" applyBorder="1" applyAlignment="1">
      <alignment/>
    </xf>
    <xf numFmtId="0" fontId="58" fillId="0" borderId="11" xfId="0" applyFont="1" applyBorder="1" applyAlignment="1">
      <alignment/>
    </xf>
    <xf numFmtId="2" fontId="59" fillId="0" borderId="16" xfId="0" applyNumberFormat="1" applyFont="1" applyBorder="1" applyAlignment="1">
      <alignment horizontal="center"/>
    </xf>
    <xf numFmtId="0" fontId="58" fillId="0" borderId="21" xfId="0" applyFont="1" applyBorder="1" applyAlignment="1">
      <alignment/>
    </xf>
    <xf numFmtId="2" fontId="59" fillId="0" borderId="12" xfId="0" applyNumberFormat="1" applyFont="1" applyBorder="1" applyAlignment="1">
      <alignment horizontal="center"/>
    </xf>
    <xf numFmtId="0" fontId="51" fillId="2" borderId="11" xfId="0" applyFont="1" applyFill="1" applyBorder="1" applyAlignment="1">
      <alignment horizontal="center"/>
    </xf>
    <xf numFmtId="1" fontId="0" fillId="0" borderId="16" xfId="0" applyNumberFormat="1" applyBorder="1" applyAlignment="1">
      <alignment horizontal="center"/>
    </xf>
    <xf numFmtId="0" fontId="51" fillId="2" borderId="21" xfId="0" applyFont="1" applyFill="1" applyBorder="1" applyAlignment="1">
      <alignment horizontal="center"/>
    </xf>
    <xf numFmtId="1" fontId="0" fillId="0" borderId="12" xfId="0" applyNumberFormat="1" applyBorder="1" applyAlignment="1">
      <alignment horizontal="center"/>
    </xf>
    <xf numFmtId="1" fontId="0" fillId="0" borderId="22" xfId="0" applyNumberFormat="1" applyBorder="1" applyAlignment="1">
      <alignment horizontal="center"/>
    </xf>
    <xf numFmtId="0" fontId="0" fillId="0" borderId="0" xfId="0" applyFill="1" applyBorder="1" applyAlignment="1" applyProtection="1">
      <alignment/>
      <protection locked="0"/>
    </xf>
    <xf numFmtId="14" fontId="0" fillId="0" borderId="0" xfId="0" applyNumberFormat="1" applyBorder="1" applyAlignment="1" applyProtection="1">
      <alignment/>
      <protection locked="0"/>
    </xf>
    <xf numFmtId="0" fontId="53" fillId="0" borderId="0" xfId="0" applyFont="1" applyFill="1" applyBorder="1" applyAlignment="1">
      <alignment/>
    </xf>
    <xf numFmtId="0" fontId="0" fillId="33" borderId="0" xfId="0" applyFill="1" applyBorder="1" applyAlignment="1">
      <alignment/>
    </xf>
    <xf numFmtId="0" fontId="49" fillId="2" borderId="10"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pplyProtection="1">
      <alignment horizontal="center"/>
      <protection locked="0"/>
    </xf>
    <xf numFmtId="0" fontId="49" fillId="2" borderId="10" xfId="0" applyFont="1" applyFill="1" applyBorder="1" applyAlignment="1">
      <alignment horizontal="center" wrapText="1"/>
    </xf>
    <xf numFmtId="0" fontId="54" fillId="0" borderId="0" xfId="0" applyFont="1" applyFill="1" applyBorder="1" applyAlignment="1">
      <alignment horizontal="left"/>
    </xf>
    <xf numFmtId="0" fontId="49" fillId="0" borderId="0" xfId="0" applyFont="1" applyFill="1" applyBorder="1" applyAlignment="1">
      <alignment horizontal="center"/>
    </xf>
    <xf numFmtId="0" fontId="49" fillId="0" borderId="0" xfId="0" applyFont="1" applyFill="1" applyBorder="1" applyAlignment="1">
      <alignment/>
    </xf>
    <xf numFmtId="0" fontId="49" fillId="2" borderId="10" xfId="0" applyFont="1" applyFill="1" applyBorder="1" applyAlignment="1">
      <alignment horizontal="center" vertical="center"/>
    </xf>
    <xf numFmtId="0" fontId="49" fillId="0" borderId="23" xfId="0" applyFont="1" applyFill="1" applyBorder="1" applyAlignment="1">
      <alignment horizontal="center"/>
    </xf>
    <xf numFmtId="0" fontId="0" fillId="0" borderId="0" xfId="0" applyNumberFormat="1" applyFill="1" applyBorder="1" applyAlignment="1" applyProtection="1">
      <alignment horizontal="center"/>
      <protection locked="0"/>
    </xf>
    <xf numFmtId="0" fontId="49" fillId="0" borderId="0" xfId="0" applyFont="1" applyFill="1" applyBorder="1" applyAlignment="1">
      <alignment horizontal="center"/>
    </xf>
    <xf numFmtId="0" fontId="0" fillId="0" borderId="0" xfId="0" applyFill="1" applyBorder="1" applyAlignment="1" applyProtection="1">
      <alignment horizontal="center" vertical="center" wrapText="1"/>
      <protection locked="0"/>
    </xf>
    <xf numFmtId="0" fontId="49" fillId="2" borderId="10" xfId="0" applyFont="1" applyFill="1" applyBorder="1" applyAlignment="1">
      <alignment horizontal="center"/>
    </xf>
    <xf numFmtId="0" fontId="49" fillId="2" borderId="10" xfId="0" applyFont="1" applyFill="1" applyBorder="1" applyAlignment="1">
      <alignment horizontal="left"/>
    </xf>
    <xf numFmtId="0" fontId="54" fillId="2" borderId="10" xfId="0" applyFont="1" applyFill="1" applyBorder="1" applyAlignment="1">
      <alignment horizontal="left"/>
    </xf>
    <xf numFmtId="0" fontId="0" fillId="0" borderId="10" xfId="0" applyBorder="1" applyAlignment="1">
      <alignment horizontal="center"/>
    </xf>
    <xf numFmtId="0" fontId="0" fillId="33" borderId="10" xfId="0" applyFill="1" applyBorder="1" applyAlignment="1" applyProtection="1">
      <alignment horizontal="center"/>
      <protection locked="0"/>
    </xf>
    <xf numFmtId="0" fontId="51" fillId="33" borderId="0" xfId="0" applyFont="1" applyFill="1" applyBorder="1" applyAlignment="1">
      <alignment horizontal="center"/>
    </xf>
    <xf numFmtId="0" fontId="51" fillId="33" borderId="0" xfId="0" applyFont="1" applyFill="1" applyBorder="1" applyAlignment="1">
      <alignment/>
    </xf>
    <xf numFmtId="0" fontId="52" fillId="33" borderId="0" xfId="0" applyFont="1" applyFill="1" applyBorder="1" applyAlignment="1" applyProtection="1">
      <alignment/>
      <protection locked="0"/>
    </xf>
    <xf numFmtId="0" fontId="52" fillId="33" borderId="24" xfId="0" applyFont="1" applyFill="1" applyBorder="1" applyAlignment="1" applyProtection="1">
      <alignment/>
      <protection locked="0"/>
    </xf>
    <xf numFmtId="0" fontId="51" fillId="2" borderId="10" xfId="0" applyFont="1" applyFill="1" applyBorder="1" applyAlignment="1">
      <alignment horizontal="center"/>
    </xf>
    <xf numFmtId="0" fontId="49" fillId="2" borderId="0" xfId="0" applyFont="1" applyFill="1" applyBorder="1" applyAlignment="1">
      <alignment horizontal="right"/>
    </xf>
    <xf numFmtId="0" fontId="50" fillId="0" borderId="0" xfId="0" applyFont="1" applyFill="1" applyBorder="1" applyAlignment="1">
      <alignment/>
    </xf>
    <xf numFmtId="0" fontId="49" fillId="2" borderId="25" xfId="0" applyFont="1" applyFill="1" applyBorder="1" applyAlignment="1">
      <alignment/>
    </xf>
    <xf numFmtId="0" fontId="51" fillId="2" borderId="10" xfId="0" applyFont="1" applyFill="1" applyBorder="1" applyAlignment="1">
      <alignment/>
    </xf>
    <xf numFmtId="0" fontId="0" fillId="0" borderId="0" xfId="0" applyFill="1" applyBorder="1" applyAlignment="1">
      <alignment/>
    </xf>
    <xf numFmtId="0" fontId="55" fillId="0" borderId="0" xfId="0" applyFont="1" applyFill="1" applyBorder="1" applyAlignment="1">
      <alignment/>
    </xf>
    <xf numFmtId="0" fontId="49" fillId="2" borderId="25" xfId="0" applyFont="1" applyFill="1" applyBorder="1" applyAlignment="1">
      <alignment/>
    </xf>
    <xf numFmtId="0" fontId="0" fillId="2" borderId="10" xfId="0" applyFill="1" applyBorder="1" applyAlignment="1" applyProtection="1">
      <alignment/>
      <protection/>
    </xf>
    <xf numFmtId="0" fontId="0" fillId="0" borderId="0" xfId="0" applyFont="1" applyAlignment="1">
      <alignment/>
    </xf>
    <xf numFmtId="0" fontId="17" fillId="0" borderId="0" xfId="0" applyFont="1" applyFill="1" applyBorder="1" applyAlignment="1">
      <alignment/>
    </xf>
    <xf numFmtId="0" fontId="52" fillId="33" borderId="10" xfId="0" applyFont="1" applyFill="1" applyBorder="1" applyAlignment="1" applyProtection="1">
      <alignment horizontal="center"/>
      <protection locked="0"/>
    </xf>
    <xf numFmtId="0" fontId="52" fillId="33" borderId="16" xfId="0"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Border="1" applyAlignment="1">
      <alignment horizontal="center"/>
    </xf>
    <xf numFmtId="0" fontId="52" fillId="0" borderId="10" xfId="0" applyFont="1" applyBorder="1" applyAlignment="1">
      <alignment/>
    </xf>
    <xf numFmtId="0" fontId="55" fillId="0" borderId="10" xfId="0" applyFont="1" applyBorder="1" applyAlignment="1">
      <alignment/>
    </xf>
    <xf numFmtId="0" fontId="52" fillId="0" borderId="10" xfId="0" applyFont="1" applyBorder="1" applyAlignment="1">
      <alignment/>
    </xf>
    <xf numFmtId="0" fontId="57" fillId="0" borderId="10" xfId="0" applyFont="1" applyBorder="1" applyAlignment="1">
      <alignment/>
    </xf>
    <xf numFmtId="0" fontId="0" fillId="38" borderId="10" xfId="0" applyFill="1" applyBorder="1" applyAlignment="1" applyProtection="1">
      <alignment/>
      <protection locked="0"/>
    </xf>
    <xf numFmtId="0" fontId="0" fillId="38" borderId="10" xfId="0" applyFill="1" applyBorder="1" applyAlignment="1" applyProtection="1">
      <alignment horizontal="center"/>
      <protection locked="0"/>
    </xf>
    <xf numFmtId="0" fontId="1" fillId="38" borderId="26" xfId="0" applyNumberFormat="1" applyFont="1" applyFill="1" applyBorder="1" applyAlignment="1" applyProtection="1">
      <alignment horizontal="center"/>
      <protection locked="0"/>
    </xf>
    <xf numFmtId="0" fontId="1" fillId="38" borderId="26" xfId="0" applyNumberFormat="1" applyFont="1" applyFill="1" applyBorder="1" applyAlignment="1" applyProtection="1">
      <alignment horizontal="center"/>
      <protection locked="0"/>
    </xf>
    <xf numFmtId="1" fontId="1" fillId="38" borderId="26" xfId="0" applyNumberFormat="1" applyFont="1" applyFill="1" applyBorder="1" applyAlignment="1" applyProtection="1">
      <alignment horizontal="center"/>
      <protection locked="0"/>
    </xf>
    <xf numFmtId="0" fontId="0" fillId="38" borderId="10" xfId="0" applyNumberFormat="1" applyFill="1" applyBorder="1" applyAlignment="1" applyProtection="1">
      <alignment horizontal="center"/>
      <protection locked="0"/>
    </xf>
    <xf numFmtId="0" fontId="0" fillId="0" borderId="0" xfId="0" applyFill="1" applyBorder="1" applyAlignment="1" applyProtection="1">
      <alignment/>
      <protection/>
    </xf>
    <xf numFmtId="0" fontId="0" fillId="0" borderId="0" xfId="0" applyFill="1" applyBorder="1" applyAlignment="1" applyProtection="1">
      <alignment horizontal="center"/>
      <protection locked="0"/>
    </xf>
    <xf numFmtId="0" fontId="49" fillId="2" borderId="10" xfId="0" applyFont="1" applyFill="1" applyBorder="1" applyAlignment="1">
      <alignment horizontal="center" vertical="center" wrapText="1"/>
    </xf>
    <xf numFmtId="0" fontId="0" fillId="2" borderId="10" xfId="0" applyFill="1" applyBorder="1" applyAlignment="1">
      <alignment horizontal="center"/>
    </xf>
    <xf numFmtId="0" fontId="49" fillId="2" borderId="10" xfId="0" applyFont="1" applyFill="1" applyBorder="1" applyAlignment="1">
      <alignment wrapText="1"/>
    </xf>
    <xf numFmtId="0" fontId="49" fillId="2" borderId="10" xfId="0" applyFont="1" applyFill="1" applyBorder="1" applyAlignment="1">
      <alignment vertical="center"/>
    </xf>
    <xf numFmtId="2" fontId="58" fillId="0" borderId="17" xfId="0" applyNumberFormat="1" applyFont="1" applyBorder="1" applyAlignment="1">
      <alignment horizontal="center"/>
    </xf>
    <xf numFmtId="0" fontId="58" fillId="0" borderId="17" xfId="0" applyFont="1" applyBorder="1" applyAlignment="1">
      <alignment horizontal="center"/>
    </xf>
    <xf numFmtId="0" fontId="58" fillId="0" borderId="18" xfId="0" applyFont="1" applyBorder="1" applyAlignment="1">
      <alignment horizontal="center"/>
    </xf>
    <xf numFmtId="0" fontId="56" fillId="39" borderId="27" xfId="0" applyFont="1" applyFill="1" applyBorder="1" applyAlignment="1">
      <alignment horizontal="center" wrapText="1"/>
    </xf>
    <xf numFmtId="0" fontId="56" fillId="2" borderId="18" xfId="0" applyFont="1" applyFill="1" applyBorder="1" applyAlignment="1">
      <alignment horizontal="center" vertical="center" wrapText="1"/>
    </xf>
    <xf numFmtId="0" fontId="56" fillId="2" borderId="17" xfId="0" applyFont="1" applyFill="1" applyBorder="1" applyAlignment="1">
      <alignment horizontal="center" vertical="center" wrapText="1"/>
    </xf>
    <xf numFmtId="0" fontId="53" fillId="0" borderId="0" xfId="0" applyFont="1" applyAlignment="1">
      <alignment/>
    </xf>
    <xf numFmtId="0" fontId="1" fillId="0" borderId="0" xfId="0" applyNumberFormat="1" applyFont="1" applyFill="1" applyBorder="1" applyAlignment="1" applyProtection="1">
      <alignment/>
      <protection locked="0"/>
    </xf>
    <xf numFmtId="0" fontId="0" fillId="0" borderId="0" xfId="0" applyFill="1" applyAlignment="1">
      <alignment/>
    </xf>
    <xf numFmtId="0" fontId="49" fillId="0" borderId="0" xfId="0" applyFont="1" applyFill="1" applyBorder="1" applyAlignment="1">
      <alignment horizontal="left"/>
    </xf>
    <xf numFmtId="0" fontId="53" fillId="2" borderId="10" xfId="0" applyFont="1" applyFill="1" applyBorder="1" applyAlignment="1">
      <alignment horizontal="center"/>
    </xf>
    <xf numFmtId="0" fontId="53" fillId="0" borderId="0" xfId="0" applyFont="1" applyFill="1" applyBorder="1" applyAlignment="1">
      <alignment horizontal="right"/>
    </xf>
    <xf numFmtId="0" fontId="53" fillId="0" borderId="0" xfId="0" applyFont="1" applyFill="1" applyBorder="1" applyAlignment="1">
      <alignment horizontal="center"/>
    </xf>
    <xf numFmtId="0" fontId="1" fillId="0" borderId="0" xfId="0" applyNumberFormat="1"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vertical="center" wrapText="1"/>
      <protection locked="0"/>
    </xf>
    <xf numFmtId="14" fontId="0" fillId="0" borderId="0" xfId="0" applyNumberFormat="1" applyFont="1" applyFill="1" applyBorder="1" applyAlignment="1" applyProtection="1">
      <alignment/>
      <protection locked="0"/>
    </xf>
    <xf numFmtId="0" fontId="1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9" fillId="0" borderId="0" xfId="0" applyFont="1" applyFill="1" applyBorder="1" applyAlignment="1">
      <alignment horizontal="right"/>
    </xf>
    <xf numFmtId="0" fontId="51" fillId="0" borderId="0" xfId="0" applyFont="1" applyFill="1" applyBorder="1" applyAlignment="1">
      <alignment/>
    </xf>
    <xf numFmtId="14" fontId="0" fillId="0" borderId="0" xfId="0" applyNumberFormat="1" applyFill="1" applyBorder="1" applyAlignment="1">
      <alignment horizontal="center"/>
    </xf>
    <xf numFmtId="0" fontId="0" fillId="0" borderId="0" xfId="0" applyFont="1" applyFill="1" applyBorder="1" applyAlignment="1">
      <alignment horizontal="center"/>
    </xf>
    <xf numFmtId="0" fontId="1" fillId="38" borderId="26" xfId="0" applyNumberFormat="1" applyFont="1" applyFill="1" applyBorder="1" applyAlignment="1" applyProtection="1">
      <alignment/>
      <protection locked="0"/>
    </xf>
    <xf numFmtId="0" fontId="1" fillId="38" borderId="28" xfId="0" applyNumberFormat="1" applyFont="1" applyFill="1" applyBorder="1" applyAlignment="1" applyProtection="1">
      <alignment horizontal="center"/>
      <protection locked="0"/>
    </xf>
    <xf numFmtId="1" fontId="1" fillId="38" borderId="28" xfId="0" applyNumberFormat="1" applyFont="1" applyFill="1" applyBorder="1" applyAlignment="1" applyProtection="1">
      <alignment horizontal="center"/>
      <protection locked="0"/>
    </xf>
    <xf numFmtId="0" fontId="49" fillId="2" borderId="29" xfId="0" applyFont="1" applyFill="1" applyBorder="1" applyAlignment="1">
      <alignment horizontal="center"/>
    </xf>
    <xf numFmtId="14" fontId="0" fillId="38" borderId="10" xfId="0" applyNumberFormat="1" applyFont="1" applyFill="1" applyBorder="1" applyAlignment="1" applyProtection="1">
      <alignment horizontal="center"/>
      <protection locked="0"/>
    </xf>
    <xf numFmtId="14" fontId="0" fillId="38" borderId="10" xfId="0" applyNumberFormat="1" applyFill="1" applyBorder="1" applyAlignment="1" applyProtection="1">
      <alignment horizontal="center"/>
      <protection locked="0"/>
    </xf>
    <xf numFmtId="0" fontId="1" fillId="0" borderId="0" xfId="0" applyNumberFormat="1" applyFont="1" applyFill="1" applyBorder="1" applyAlignment="1" applyProtection="1">
      <alignment/>
      <protection locked="0"/>
    </xf>
    <xf numFmtId="0" fontId="0" fillId="38" borderId="0" xfId="0" applyFill="1" applyAlignment="1" applyProtection="1">
      <alignment horizontal="center"/>
      <protection locked="0"/>
    </xf>
    <xf numFmtId="0" fontId="50" fillId="38" borderId="10" xfId="0" applyFont="1" applyFill="1" applyBorder="1" applyAlignment="1" applyProtection="1">
      <alignment horizontal="center"/>
      <protection locked="0"/>
    </xf>
    <xf numFmtId="0" fontId="55" fillId="38" borderId="10" xfId="0" applyFont="1" applyFill="1" applyBorder="1" applyAlignment="1" applyProtection="1">
      <alignment horizontal="center"/>
      <protection locked="0"/>
    </xf>
    <xf numFmtId="0" fontId="0" fillId="38" borderId="10" xfId="0" applyFont="1" applyFill="1" applyBorder="1" applyAlignment="1" applyProtection="1">
      <alignment horizontal="center"/>
      <protection locked="0"/>
    </xf>
    <xf numFmtId="0" fontId="53" fillId="9" borderId="0" xfId="0" applyFont="1" applyFill="1" applyAlignment="1">
      <alignment/>
    </xf>
    <xf numFmtId="0" fontId="0" fillId="9" borderId="0" xfId="0" applyFill="1" applyAlignment="1">
      <alignment/>
    </xf>
    <xf numFmtId="0" fontId="49" fillId="9" borderId="0" xfId="0" applyFont="1" applyFill="1" applyAlignment="1">
      <alignment/>
    </xf>
    <xf numFmtId="0" fontId="49" fillId="2" borderId="10" xfId="0" applyFont="1" applyFill="1" applyBorder="1" applyAlignment="1">
      <alignment horizontal="center"/>
    </xf>
    <xf numFmtId="0" fontId="49" fillId="2" borderId="10" xfId="0" applyFont="1" applyFill="1" applyBorder="1" applyAlignment="1">
      <alignment horizontal="left"/>
    </xf>
    <xf numFmtId="0" fontId="17" fillId="2" borderId="14"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8" fillId="38" borderId="10" xfId="0" applyFont="1" applyFill="1" applyBorder="1" applyAlignment="1" applyProtection="1">
      <alignment horizontal="center" vertical="center" wrapText="1"/>
      <protection locked="0"/>
    </xf>
    <xf numFmtId="0" fontId="0" fillId="38" borderId="10" xfId="0" applyFill="1" applyBorder="1" applyAlignment="1" applyProtection="1">
      <alignment horizontal="center" vertical="center" wrapText="1"/>
      <protection locked="0"/>
    </xf>
    <xf numFmtId="0" fontId="0" fillId="38" borderId="10" xfId="0" applyFont="1" applyFill="1" applyBorder="1" applyAlignment="1" applyProtection="1">
      <alignment horizontal="center" vertical="center" wrapText="1"/>
      <protection locked="0"/>
    </xf>
    <xf numFmtId="0" fontId="0" fillId="38" borderId="10" xfId="0" applyFill="1" applyBorder="1" applyAlignment="1" applyProtection="1">
      <alignment horizontal="left" vertical="center" wrapText="1"/>
      <protection locked="0"/>
    </xf>
    <xf numFmtId="0" fontId="49" fillId="2" borderId="14" xfId="0" applyFont="1" applyFill="1" applyBorder="1" applyAlignment="1">
      <alignment horizontal="left"/>
    </xf>
    <xf numFmtId="0" fontId="49" fillId="2" borderId="30" xfId="0" applyFont="1" applyFill="1" applyBorder="1" applyAlignment="1">
      <alignment horizontal="left"/>
    </xf>
    <xf numFmtId="0" fontId="49" fillId="2" borderId="10" xfId="0" applyFont="1" applyFill="1" applyBorder="1" applyAlignment="1" applyProtection="1">
      <alignment horizontal="left"/>
      <protection locked="0"/>
    </xf>
    <xf numFmtId="0" fontId="49" fillId="2" borderId="31" xfId="0" applyFont="1" applyFill="1" applyBorder="1" applyAlignment="1">
      <alignment horizontal="center"/>
    </xf>
    <xf numFmtId="0" fontId="49" fillId="2" borderId="17" xfId="0" applyFont="1" applyFill="1" applyBorder="1" applyAlignment="1">
      <alignment horizontal="center"/>
    </xf>
    <xf numFmtId="0" fontId="49" fillId="2" borderId="18" xfId="0" applyFont="1" applyFill="1" applyBorder="1" applyAlignment="1">
      <alignment horizontal="center"/>
    </xf>
    <xf numFmtId="0" fontId="0" fillId="0" borderId="0" xfId="0" applyBorder="1" applyAlignment="1" applyProtection="1">
      <alignment horizontal="center"/>
      <protection locked="0"/>
    </xf>
    <xf numFmtId="0" fontId="49" fillId="2" borderId="32" xfId="0" applyFont="1" applyFill="1" applyBorder="1" applyAlignment="1">
      <alignment horizontal="center"/>
    </xf>
    <xf numFmtId="0" fontId="49" fillId="2" borderId="33" xfId="0" applyFont="1" applyFill="1" applyBorder="1" applyAlignment="1">
      <alignment horizontal="center"/>
    </xf>
    <xf numFmtId="0" fontId="49" fillId="2" borderId="34" xfId="0" applyFont="1" applyFill="1" applyBorder="1" applyAlignment="1">
      <alignment horizontal="center"/>
    </xf>
    <xf numFmtId="0" fontId="49" fillId="2" borderId="14" xfId="0" applyFont="1" applyFill="1" applyBorder="1" applyAlignment="1">
      <alignment horizontal="center"/>
    </xf>
    <xf numFmtId="0" fontId="49" fillId="2" borderId="30" xfId="0" applyFont="1" applyFill="1" applyBorder="1" applyAlignment="1">
      <alignment horizontal="center"/>
    </xf>
    <xf numFmtId="0" fontId="0" fillId="38" borderId="10" xfId="0" applyFill="1" applyBorder="1" applyAlignment="1" applyProtection="1">
      <alignment horizontal="center"/>
      <protection locked="0"/>
    </xf>
    <xf numFmtId="0" fontId="49" fillId="0" borderId="0" xfId="0" applyFont="1" applyFill="1" applyBorder="1" applyAlignment="1">
      <alignment horizontal="center"/>
    </xf>
    <xf numFmtId="0" fontId="0" fillId="0" borderId="0" xfId="0" applyFill="1" applyBorder="1" applyAlignment="1" applyProtection="1">
      <alignment horizontal="center" vertical="center" wrapText="1"/>
      <protection locked="0"/>
    </xf>
    <xf numFmtId="0" fontId="1" fillId="38" borderId="10" xfId="0" applyNumberFormat="1" applyFont="1" applyFill="1" applyBorder="1" applyAlignment="1" applyProtection="1">
      <alignment horizontal="center" vertical="center" wrapText="1"/>
      <protection locked="0"/>
    </xf>
    <xf numFmtId="0" fontId="1" fillId="38"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left"/>
    </xf>
    <xf numFmtId="0" fontId="0" fillId="38" borderId="15" xfId="0" applyFill="1" applyBorder="1" applyAlignment="1" applyProtection="1">
      <alignment horizontal="center" vertical="center" wrapText="1"/>
      <protection locked="0"/>
    </xf>
    <xf numFmtId="0" fontId="0" fillId="38" borderId="35" xfId="0" applyFill="1" applyBorder="1" applyAlignment="1" applyProtection="1">
      <alignment horizontal="center" vertical="center" wrapText="1"/>
      <protection locked="0"/>
    </xf>
    <xf numFmtId="0" fontId="0" fillId="38" borderId="25"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protection locked="0"/>
    </xf>
    <xf numFmtId="0" fontId="0" fillId="0" borderId="0" xfId="0" applyNumberFormat="1" applyFill="1" applyBorder="1" applyAlignment="1" applyProtection="1" quotePrefix="1">
      <alignment horizontal="center"/>
      <protection locked="0"/>
    </xf>
    <xf numFmtId="0" fontId="49" fillId="2" borderId="36" xfId="0" applyFont="1" applyFill="1" applyBorder="1" applyAlignment="1">
      <alignment horizontal="center"/>
    </xf>
    <xf numFmtId="0" fontId="54" fillId="2" borderId="10" xfId="0" applyFont="1" applyFill="1" applyBorder="1" applyAlignment="1">
      <alignment horizontal="center"/>
    </xf>
    <xf numFmtId="0" fontId="54" fillId="2" borderId="14" xfId="0" applyFont="1" applyFill="1" applyBorder="1" applyAlignment="1">
      <alignment horizontal="center"/>
    </xf>
    <xf numFmtId="0" fontId="54" fillId="2" borderId="30" xfId="0" applyFont="1" applyFill="1" applyBorder="1" applyAlignment="1">
      <alignment horizontal="center"/>
    </xf>
    <xf numFmtId="0" fontId="49" fillId="9" borderId="10" xfId="0" applyFont="1" applyFill="1" applyBorder="1" applyAlignment="1" applyProtection="1">
      <alignment horizontal="left"/>
      <protection/>
    </xf>
    <xf numFmtId="0" fontId="49" fillId="9" borderId="14" xfId="0" applyFont="1" applyFill="1" applyBorder="1" applyAlignment="1">
      <alignment horizontal="left"/>
    </xf>
    <xf numFmtId="0" fontId="49" fillId="9" borderId="13" xfId="0" applyFont="1" applyFill="1" applyBorder="1" applyAlignment="1">
      <alignment horizontal="left"/>
    </xf>
    <xf numFmtId="0" fontId="49" fillId="9" borderId="30" xfId="0" applyFont="1" applyFill="1" applyBorder="1" applyAlignment="1">
      <alignment horizontal="left"/>
    </xf>
    <xf numFmtId="0" fontId="60" fillId="2" borderId="10" xfId="0" applyFont="1" applyFill="1" applyBorder="1" applyAlignment="1">
      <alignment horizontal="center"/>
    </xf>
    <xf numFmtId="0" fontId="49" fillId="38" borderId="10" xfId="0" applyFont="1" applyFill="1" applyBorder="1" applyAlignment="1" applyProtection="1">
      <alignment horizontal="center" vertical="center" wrapText="1"/>
      <protection locked="0"/>
    </xf>
    <xf numFmtId="0" fontId="51" fillId="2" borderId="10" xfId="0" applyFont="1" applyFill="1" applyBorder="1" applyAlignment="1">
      <alignment horizontal="center"/>
    </xf>
    <xf numFmtId="0" fontId="49"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30"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49" fillId="0" borderId="20" xfId="0" applyFont="1" applyBorder="1" applyAlignment="1">
      <alignment horizontal="left"/>
    </xf>
    <xf numFmtId="0" fontId="49" fillId="0" borderId="17" xfId="0" applyFont="1" applyBorder="1" applyAlignment="1">
      <alignment horizontal="left"/>
    </xf>
    <xf numFmtId="0" fontId="49" fillId="0" borderId="18" xfId="0" applyFont="1" applyBorder="1" applyAlignment="1">
      <alignment horizontal="left"/>
    </xf>
    <xf numFmtId="0" fontId="0" fillId="0" borderId="21" xfId="0" applyBorder="1" applyAlignment="1">
      <alignment horizontal="left"/>
    </xf>
    <xf numFmtId="0" fontId="0" fillId="0" borderId="12" xfId="0" applyBorder="1" applyAlignment="1">
      <alignment horizontal="left"/>
    </xf>
    <xf numFmtId="0" fontId="50" fillId="0" borderId="37" xfId="0" applyFont="1" applyBorder="1" applyAlignment="1">
      <alignment horizontal="center" wrapText="1"/>
    </xf>
    <xf numFmtId="0" fontId="50" fillId="0" borderId="38" xfId="0" applyFont="1" applyBorder="1" applyAlignment="1">
      <alignment horizontal="center" wrapText="1"/>
    </xf>
    <xf numFmtId="0" fontId="50" fillId="0" borderId="39" xfId="0" applyFont="1" applyBorder="1" applyAlignment="1">
      <alignment horizontal="center" wrapText="1"/>
    </xf>
    <xf numFmtId="0" fontId="0" fillId="0" borderId="11" xfId="0" applyBorder="1" applyAlignment="1">
      <alignment horizontal="left"/>
    </xf>
    <xf numFmtId="0" fontId="0" fillId="0" borderId="21" xfId="0" applyFont="1" applyBorder="1" applyAlignment="1">
      <alignment horizontal="left"/>
    </xf>
    <xf numFmtId="0" fontId="0" fillId="0" borderId="12" xfId="0" applyFont="1" applyBorder="1" applyAlignment="1">
      <alignment horizontal="left"/>
    </xf>
    <xf numFmtId="0" fontId="0" fillId="0" borderId="40"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4"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40" xfId="0" applyBorder="1" applyAlignment="1" applyProtection="1">
      <alignment horizontal="center"/>
      <protection locked="0"/>
    </xf>
    <xf numFmtId="0" fontId="49" fillId="33" borderId="19" xfId="0" applyFont="1" applyFill="1" applyBorder="1" applyAlignment="1">
      <alignment horizontal="center"/>
    </xf>
    <xf numFmtId="0" fontId="49" fillId="33" borderId="41" xfId="0" applyFont="1" applyFill="1" applyBorder="1" applyAlignment="1">
      <alignment horizontal="center"/>
    </xf>
    <xf numFmtId="0" fontId="49" fillId="33" borderId="42" xfId="0" applyFont="1"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30" xfId="0" applyFill="1" applyBorder="1" applyAlignment="1">
      <alignment horizontal="center"/>
    </xf>
    <xf numFmtId="0" fontId="51" fillId="0" borderId="0" xfId="0" applyFont="1" applyAlignment="1">
      <alignment horizontal="center"/>
    </xf>
    <xf numFmtId="0" fontId="51" fillId="33" borderId="0" xfId="0" applyFont="1" applyFill="1" applyAlignment="1">
      <alignment horizontal="center"/>
    </xf>
    <xf numFmtId="38" fontId="0" fillId="0" borderId="10" xfId="0" applyNumberFormat="1" applyBorder="1" applyAlignment="1">
      <alignment horizontal="center"/>
    </xf>
    <xf numFmtId="0" fontId="49" fillId="33" borderId="10" xfId="0" applyFont="1" applyFill="1" applyBorder="1" applyAlignment="1">
      <alignment horizontal="left"/>
    </xf>
    <xf numFmtId="0" fontId="49" fillId="33" borderId="10" xfId="0" applyFont="1" applyFill="1" applyBorder="1" applyAlignment="1">
      <alignment horizontal="center"/>
    </xf>
    <xf numFmtId="14" fontId="0" fillId="0" borderId="10" xfId="0" applyNumberFormat="1" applyBorder="1" applyAlignment="1">
      <alignment horizontal="center"/>
    </xf>
    <xf numFmtId="0" fontId="49" fillId="0" borderId="0" xfId="0" applyFont="1" applyBorder="1" applyAlignment="1">
      <alignment horizontal="left"/>
    </xf>
    <xf numFmtId="0" fontId="0" fillId="33" borderId="0" xfId="0" applyFill="1" applyBorder="1" applyAlignment="1">
      <alignment horizontal="left"/>
    </xf>
    <xf numFmtId="0" fontId="0" fillId="33" borderId="0" xfId="0" applyFill="1" applyBorder="1" applyAlignment="1">
      <alignment/>
    </xf>
    <xf numFmtId="0" fontId="0" fillId="33" borderId="10" xfId="0" applyFill="1" applyBorder="1" applyAlignment="1">
      <alignment horizontal="center"/>
    </xf>
    <xf numFmtId="14" fontId="0" fillId="33" borderId="10" xfId="0" applyNumberFormat="1" applyFill="1" applyBorder="1" applyAlignment="1">
      <alignment horizontal="center"/>
    </xf>
    <xf numFmtId="0" fontId="50" fillId="33" borderId="11" xfId="0" applyFont="1" applyFill="1" applyBorder="1" applyAlignment="1" applyProtection="1">
      <alignment horizontal="left"/>
      <protection/>
    </xf>
    <xf numFmtId="0" fontId="50" fillId="33" borderId="10" xfId="0" applyFont="1" applyFill="1" applyBorder="1" applyAlignment="1" applyProtection="1">
      <alignment horizontal="left"/>
      <protection/>
    </xf>
    <xf numFmtId="0" fontId="50" fillId="33" borderId="10" xfId="0" applyFont="1" applyFill="1" applyBorder="1" applyAlignment="1" applyProtection="1">
      <alignment horizontal="center"/>
      <protection locked="0"/>
    </xf>
    <xf numFmtId="0" fontId="50" fillId="33" borderId="11" xfId="0" applyFont="1" applyFill="1" applyBorder="1" applyAlignment="1" applyProtection="1">
      <alignment horizontal="center"/>
      <protection/>
    </xf>
    <xf numFmtId="0" fontId="50" fillId="33" borderId="10" xfId="0" applyFont="1" applyFill="1" applyBorder="1" applyAlignment="1" applyProtection="1">
      <alignment horizontal="center"/>
      <protection/>
    </xf>
    <xf numFmtId="0" fontId="50" fillId="33" borderId="12" xfId="0" applyFont="1" applyFill="1" applyBorder="1" applyAlignment="1" applyProtection="1">
      <alignment horizontal="center"/>
      <protection/>
    </xf>
    <xf numFmtId="0" fontId="50" fillId="33" borderId="12" xfId="0" applyFont="1" applyFill="1" applyBorder="1" applyAlignment="1">
      <alignment horizontal="left"/>
    </xf>
    <xf numFmtId="14" fontId="50" fillId="33" borderId="37" xfId="0" applyNumberFormat="1" applyFont="1" applyFill="1" applyBorder="1" applyAlignment="1">
      <alignment horizontal="center"/>
    </xf>
    <xf numFmtId="0" fontId="50" fillId="33" borderId="38" xfId="0" applyFont="1" applyFill="1" applyBorder="1" applyAlignment="1">
      <alignment horizontal="center"/>
    </xf>
    <xf numFmtId="0" fontId="50" fillId="33" borderId="39" xfId="0" applyFont="1" applyFill="1" applyBorder="1" applyAlignment="1">
      <alignment horizontal="center"/>
    </xf>
    <xf numFmtId="0" fontId="50" fillId="33" borderId="10" xfId="0" applyFont="1" applyFill="1" applyBorder="1" applyAlignment="1" applyProtection="1" quotePrefix="1">
      <alignment horizontal="center"/>
      <protection locked="0"/>
    </xf>
    <xf numFmtId="0" fontId="50" fillId="33" borderId="12" xfId="0" applyFont="1" applyFill="1" applyBorder="1" applyAlignment="1" applyProtection="1">
      <alignment horizontal="center"/>
      <protection locked="0"/>
    </xf>
    <xf numFmtId="0" fontId="57" fillId="33" borderId="43" xfId="0" applyFont="1" applyFill="1" applyBorder="1" applyAlignment="1" applyProtection="1">
      <alignment horizontal="center"/>
      <protection/>
    </xf>
    <xf numFmtId="0" fontId="57" fillId="33" borderId="44" xfId="0" applyFont="1" applyFill="1" applyBorder="1" applyAlignment="1" applyProtection="1">
      <alignment horizontal="center"/>
      <protection/>
    </xf>
    <xf numFmtId="0" fontId="57" fillId="33" borderId="31" xfId="0" applyFont="1" applyFill="1" applyBorder="1" applyAlignment="1" applyProtection="1">
      <alignment horizontal="center"/>
      <protection/>
    </xf>
    <xf numFmtId="0" fontId="50" fillId="33" borderId="45" xfId="0" applyFont="1" applyFill="1" applyBorder="1" applyAlignment="1" applyProtection="1">
      <alignment horizontal="center" vertical="center" wrapText="1"/>
      <protection/>
    </xf>
    <xf numFmtId="0" fontId="50" fillId="33" borderId="33" xfId="0" applyFont="1" applyFill="1" applyBorder="1" applyAlignment="1" applyProtection="1">
      <alignment horizontal="center" vertical="center" wrapText="1"/>
      <protection/>
    </xf>
    <xf numFmtId="0" fontId="50" fillId="33" borderId="34" xfId="0" applyFont="1" applyFill="1" applyBorder="1" applyAlignment="1" applyProtection="1">
      <alignment horizontal="center" vertical="center" wrapText="1"/>
      <protection/>
    </xf>
    <xf numFmtId="0" fontId="50" fillId="33" borderId="46" xfId="0" applyFont="1" applyFill="1" applyBorder="1" applyAlignment="1" applyProtection="1">
      <alignment horizontal="center" vertical="center" wrapText="1"/>
      <protection/>
    </xf>
    <xf numFmtId="0" fontId="50" fillId="33" borderId="0" xfId="0" applyFont="1" applyFill="1" applyBorder="1" applyAlignment="1" applyProtection="1">
      <alignment horizontal="center" vertical="center" wrapText="1"/>
      <protection/>
    </xf>
    <xf numFmtId="0" fontId="50" fillId="33" borderId="24" xfId="0" applyFont="1" applyFill="1" applyBorder="1" applyAlignment="1" applyProtection="1">
      <alignment horizontal="center" vertical="center" wrapText="1"/>
      <protection/>
    </xf>
    <xf numFmtId="0" fontId="50" fillId="33" borderId="47" xfId="0" applyFont="1" applyFill="1" applyBorder="1" applyAlignment="1" applyProtection="1">
      <alignment horizontal="center" vertical="center" wrapText="1"/>
      <protection/>
    </xf>
    <xf numFmtId="0" fontId="50" fillId="33" borderId="48" xfId="0" applyFont="1" applyFill="1" applyBorder="1" applyAlignment="1" applyProtection="1">
      <alignment horizontal="center" vertical="center" wrapText="1"/>
      <protection/>
    </xf>
    <xf numFmtId="0" fontId="50" fillId="33" borderId="49" xfId="0" applyFont="1" applyFill="1" applyBorder="1" applyAlignment="1" applyProtection="1">
      <alignment horizontal="center" vertical="center" wrapText="1"/>
      <protection/>
    </xf>
    <xf numFmtId="0" fontId="51" fillId="33" borderId="20" xfId="0" applyFont="1" applyFill="1" applyBorder="1" applyAlignment="1">
      <alignment horizontal="left"/>
    </xf>
    <xf numFmtId="0" fontId="51" fillId="33" borderId="17" xfId="0" applyFont="1" applyFill="1" applyBorder="1" applyAlignment="1">
      <alignment horizontal="left"/>
    </xf>
    <xf numFmtId="0" fontId="51" fillId="33" borderId="18" xfId="0" applyFont="1" applyFill="1" applyBorder="1" applyAlignment="1">
      <alignment horizontal="left"/>
    </xf>
    <xf numFmtId="0" fontId="50" fillId="33" borderId="50" xfId="0" applyFont="1" applyFill="1" applyBorder="1" applyAlignment="1" applyProtection="1">
      <alignment horizontal="center"/>
      <protection locked="0"/>
    </xf>
    <xf numFmtId="0" fontId="50" fillId="33" borderId="38" xfId="0" applyFont="1" applyFill="1" applyBorder="1" applyAlignment="1" applyProtection="1">
      <alignment horizontal="center"/>
      <protection locked="0"/>
    </xf>
    <xf numFmtId="0" fontId="50" fillId="33" borderId="51" xfId="0" applyFont="1" applyFill="1" applyBorder="1" applyAlignment="1" applyProtection="1">
      <alignment horizontal="center"/>
      <protection locked="0"/>
    </xf>
    <xf numFmtId="0" fontId="50" fillId="33" borderId="22" xfId="0" applyFont="1" applyFill="1" applyBorder="1" applyAlignment="1" applyProtection="1">
      <alignment horizontal="center"/>
      <protection locked="0"/>
    </xf>
    <xf numFmtId="0" fontId="50" fillId="33" borderId="45" xfId="0" applyFont="1" applyFill="1" applyBorder="1" applyAlignment="1" applyProtection="1">
      <alignment horizontal="left" vertical="center" wrapText="1"/>
      <protection/>
    </xf>
    <xf numFmtId="0" fontId="50" fillId="33" borderId="33" xfId="0" applyFont="1" applyFill="1" applyBorder="1" applyAlignment="1" applyProtection="1">
      <alignment horizontal="left" vertical="center" wrapText="1"/>
      <protection/>
    </xf>
    <xf numFmtId="0" fontId="50" fillId="33" borderId="34" xfId="0" applyFont="1" applyFill="1" applyBorder="1" applyAlignment="1" applyProtection="1">
      <alignment horizontal="left" vertical="center" wrapText="1"/>
      <protection/>
    </xf>
    <xf numFmtId="0" fontId="50" fillId="33" borderId="52" xfId="0" applyFont="1" applyFill="1" applyBorder="1" applyAlignment="1" applyProtection="1">
      <alignment horizontal="left" vertical="center" wrapText="1"/>
      <protection/>
    </xf>
    <xf numFmtId="0" fontId="50" fillId="33" borderId="53" xfId="0" applyFont="1" applyFill="1" applyBorder="1" applyAlignment="1" applyProtection="1">
      <alignment horizontal="left" vertical="center" wrapText="1"/>
      <protection/>
    </xf>
    <xf numFmtId="0" fontId="50" fillId="33" borderId="54" xfId="0" applyFont="1" applyFill="1" applyBorder="1" applyAlignment="1" applyProtection="1">
      <alignment horizontal="left" vertical="center" wrapText="1"/>
      <protection/>
    </xf>
    <xf numFmtId="0" fontId="50" fillId="33" borderId="11" xfId="0" applyFont="1" applyFill="1" applyBorder="1" applyAlignment="1" applyProtection="1">
      <alignment horizontal="left" vertical="top" wrapText="1"/>
      <protection/>
    </xf>
    <xf numFmtId="0" fontId="50" fillId="33" borderId="10" xfId="0" applyFont="1" applyFill="1" applyBorder="1" applyAlignment="1" applyProtection="1">
      <alignment horizontal="left" vertical="top" wrapText="1"/>
      <protection/>
    </xf>
    <xf numFmtId="0" fontId="50" fillId="33" borderId="16" xfId="0" applyFont="1" applyFill="1" applyBorder="1" applyAlignment="1" applyProtection="1">
      <alignment horizontal="left" vertical="top" wrapText="1"/>
      <protection/>
    </xf>
    <xf numFmtId="0" fontId="50" fillId="33" borderId="45" xfId="0" applyFont="1" applyFill="1" applyBorder="1" applyAlignment="1">
      <alignment horizontal="left" vertical="center" wrapText="1"/>
    </xf>
    <xf numFmtId="0" fontId="50" fillId="33" borderId="33" xfId="0" applyFont="1" applyFill="1" applyBorder="1" applyAlignment="1">
      <alignment horizontal="left" vertical="center" wrapText="1"/>
    </xf>
    <xf numFmtId="0" fontId="50" fillId="33" borderId="34" xfId="0" applyFont="1" applyFill="1" applyBorder="1" applyAlignment="1">
      <alignment horizontal="left" vertical="center" wrapText="1"/>
    </xf>
    <xf numFmtId="0" fontId="50" fillId="33" borderId="46" xfId="0" applyFont="1" applyFill="1" applyBorder="1" applyAlignment="1">
      <alignment horizontal="left" vertical="center" wrapText="1"/>
    </xf>
    <xf numFmtId="0" fontId="50" fillId="33" borderId="0" xfId="0" applyFont="1" applyFill="1" applyBorder="1" applyAlignment="1">
      <alignment horizontal="left" vertical="center" wrapText="1"/>
    </xf>
    <xf numFmtId="0" fontId="50" fillId="33" borderId="24" xfId="0" applyFont="1" applyFill="1" applyBorder="1" applyAlignment="1">
      <alignment horizontal="left" vertical="center" wrapText="1"/>
    </xf>
    <xf numFmtId="0" fontId="50" fillId="33" borderId="47" xfId="0" applyFont="1" applyFill="1" applyBorder="1" applyAlignment="1">
      <alignment horizontal="left" vertical="center" wrapText="1"/>
    </xf>
    <xf numFmtId="0" fontId="50" fillId="33" borderId="48" xfId="0" applyFont="1" applyFill="1" applyBorder="1" applyAlignment="1">
      <alignment horizontal="left" vertical="center" wrapText="1"/>
    </xf>
    <xf numFmtId="0" fontId="50" fillId="33" borderId="49" xfId="0" applyFont="1" applyFill="1" applyBorder="1" applyAlignment="1">
      <alignment horizontal="left" vertical="center" wrapText="1"/>
    </xf>
    <xf numFmtId="0" fontId="0" fillId="0" borderId="0" xfId="0" applyAlignment="1">
      <alignment horizontal="center"/>
    </xf>
    <xf numFmtId="0" fontId="51" fillId="33" borderId="11" xfId="0" applyFont="1" applyFill="1" applyBorder="1" applyAlignment="1">
      <alignment horizontal="center"/>
    </xf>
    <xf numFmtId="0" fontId="51" fillId="33" borderId="10" xfId="0" applyFont="1" applyFill="1" applyBorder="1" applyAlignment="1">
      <alignment horizontal="center"/>
    </xf>
    <xf numFmtId="0" fontId="50" fillId="33" borderId="21" xfId="0" applyFont="1" applyFill="1" applyBorder="1" applyAlignment="1">
      <alignment horizontal="left"/>
    </xf>
    <xf numFmtId="0" fontId="50" fillId="33" borderId="37" xfId="0" applyFont="1" applyFill="1" applyBorder="1" applyAlignment="1">
      <alignment horizontal="center"/>
    </xf>
    <xf numFmtId="0" fontId="50" fillId="33" borderId="51" xfId="0" applyFont="1" applyFill="1" applyBorder="1" applyAlignment="1">
      <alignment horizontal="center"/>
    </xf>
    <xf numFmtId="0" fontId="51" fillId="33" borderId="16" xfId="0" applyFont="1" applyFill="1" applyBorder="1" applyAlignment="1">
      <alignment horizontal="center"/>
    </xf>
    <xf numFmtId="0" fontId="50" fillId="33" borderId="11" xfId="0" applyFont="1" applyFill="1" applyBorder="1" applyAlignment="1" applyProtection="1">
      <alignment horizontal="center"/>
      <protection locked="0"/>
    </xf>
    <xf numFmtId="0" fontId="50" fillId="33" borderId="16" xfId="0" applyFont="1" applyFill="1" applyBorder="1" applyAlignment="1" applyProtection="1">
      <alignment horizontal="center"/>
      <protection locked="0"/>
    </xf>
    <xf numFmtId="0" fontId="51" fillId="33" borderId="20" xfId="0" applyFont="1" applyFill="1" applyBorder="1" applyAlignment="1" applyProtection="1">
      <alignment horizontal="left"/>
      <protection/>
    </xf>
    <xf numFmtId="0" fontId="51" fillId="33" borderId="17" xfId="0" applyFont="1" applyFill="1" applyBorder="1" applyAlignment="1" applyProtection="1">
      <alignment horizontal="left"/>
      <protection/>
    </xf>
    <xf numFmtId="0" fontId="51" fillId="33" borderId="18" xfId="0" applyFont="1" applyFill="1" applyBorder="1" applyAlignment="1" applyProtection="1">
      <alignment horizontal="left"/>
      <protection/>
    </xf>
    <xf numFmtId="0" fontId="56" fillId="33" borderId="0" xfId="0" applyFont="1" applyFill="1" applyAlignment="1">
      <alignment horizontal="center"/>
    </xf>
    <xf numFmtId="0" fontId="51" fillId="33" borderId="20" xfId="0" applyFont="1" applyFill="1" applyBorder="1" applyAlignment="1" applyProtection="1">
      <alignment horizontal="left" vertical="top"/>
      <protection/>
    </xf>
    <xf numFmtId="0" fontId="51" fillId="33" borderId="17" xfId="0" applyFont="1" applyFill="1" applyBorder="1" applyAlignment="1" applyProtection="1">
      <alignment horizontal="left" vertical="top"/>
      <protection/>
    </xf>
    <xf numFmtId="0" fontId="51" fillId="33" borderId="18" xfId="0" applyFont="1" applyFill="1" applyBorder="1" applyAlignment="1" applyProtection="1">
      <alignment horizontal="left" vertical="top"/>
      <protection/>
    </xf>
    <xf numFmtId="0" fontId="50" fillId="33" borderId="55"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50" fillId="33" borderId="30" xfId="0" applyFont="1" applyFill="1" applyBorder="1" applyAlignment="1" applyProtection="1">
      <alignment horizontal="center"/>
      <protection/>
    </xf>
    <xf numFmtId="0" fontId="50" fillId="33" borderId="22" xfId="0" applyFont="1" applyFill="1" applyBorder="1" applyAlignment="1" applyProtection="1">
      <alignment horizontal="center"/>
      <protection/>
    </xf>
    <xf numFmtId="0" fontId="50" fillId="33" borderId="16" xfId="0" applyFont="1" applyFill="1" applyBorder="1" applyAlignment="1" applyProtection="1">
      <alignment horizontal="center"/>
      <protection/>
    </xf>
    <xf numFmtId="0" fontId="50" fillId="33" borderId="21" xfId="0" applyFont="1" applyFill="1" applyBorder="1" applyAlignment="1" applyProtection="1">
      <alignment horizontal="center"/>
      <protection/>
    </xf>
    <xf numFmtId="0" fontId="0" fillId="33" borderId="12" xfId="0" applyFill="1" applyBorder="1" applyAlignment="1" applyProtection="1">
      <alignment horizontal="center"/>
      <protection/>
    </xf>
    <xf numFmtId="0" fontId="50" fillId="33" borderId="14" xfId="0" applyFont="1" applyFill="1" applyBorder="1" applyAlignment="1" applyProtection="1">
      <alignment horizontal="center"/>
      <protection/>
    </xf>
    <xf numFmtId="0" fontId="51" fillId="33" borderId="27" xfId="0" applyFont="1" applyFill="1" applyBorder="1" applyAlignment="1" applyProtection="1">
      <alignment horizontal="center" wrapText="1"/>
      <protection/>
    </xf>
    <xf numFmtId="0" fontId="51" fillId="33" borderId="56" xfId="0" applyFont="1" applyFill="1" applyBorder="1" applyAlignment="1" applyProtection="1">
      <alignment horizontal="center" wrapText="1"/>
      <protection/>
    </xf>
    <xf numFmtId="0" fontId="51" fillId="33" borderId="57" xfId="0" applyFont="1" applyFill="1" applyBorder="1" applyAlignment="1" applyProtection="1">
      <alignment horizontal="center" wrapText="1"/>
      <protection/>
    </xf>
    <xf numFmtId="0" fontId="51" fillId="33" borderId="47" xfId="0" applyFont="1" applyFill="1" applyBorder="1" applyAlignment="1" applyProtection="1">
      <alignment horizontal="center" wrapText="1"/>
      <protection/>
    </xf>
    <xf numFmtId="0" fontId="51" fillId="33" borderId="48" xfId="0" applyFont="1" applyFill="1" applyBorder="1" applyAlignment="1" applyProtection="1">
      <alignment horizontal="center" wrapText="1"/>
      <protection/>
    </xf>
    <xf numFmtId="0" fontId="51" fillId="33" borderId="49" xfId="0" applyFont="1" applyFill="1" applyBorder="1" applyAlignment="1" applyProtection="1">
      <alignment horizontal="center" wrapText="1"/>
      <protection/>
    </xf>
    <xf numFmtId="0" fontId="51" fillId="33" borderId="27" xfId="0" applyFont="1" applyFill="1" applyBorder="1" applyAlignment="1" applyProtection="1">
      <alignment horizontal="center" vertical="center"/>
      <protection/>
    </xf>
    <xf numFmtId="0" fontId="51" fillId="33" borderId="56" xfId="0" applyFont="1" applyFill="1" applyBorder="1" applyAlignment="1" applyProtection="1">
      <alignment horizontal="center" vertical="center"/>
      <protection/>
    </xf>
    <xf numFmtId="0" fontId="51" fillId="33" borderId="57" xfId="0" applyFont="1" applyFill="1" applyBorder="1" applyAlignment="1" applyProtection="1">
      <alignment horizontal="center" vertical="center"/>
      <protection/>
    </xf>
    <xf numFmtId="0" fontId="51" fillId="33" borderId="47" xfId="0" applyFont="1" applyFill="1" applyBorder="1" applyAlignment="1" applyProtection="1">
      <alignment horizontal="center" vertical="center"/>
      <protection/>
    </xf>
    <xf numFmtId="0" fontId="51" fillId="33" borderId="48" xfId="0" applyFont="1" applyFill="1" applyBorder="1" applyAlignment="1" applyProtection="1">
      <alignment horizontal="center" vertical="center"/>
      <protection/>
    </xf>
    <xf numFmtId="0" fontId="51" fillId="33" borderId="49" xfId="0" applyFont="1" applyFill="1" applyBorder="1" applyAlignment="1" applyProtection="1">
      <alignment horizontal="center" vertical="center"/>
      <protection/>
    </xf>
    <xf numFmtId="0" fontId="51" fillId="33" borderId="43" xfId="0" applyFont="1" applyFill="1" applyBorder="1" applyAlignment="1" applyProtection="1">
      <alignment horizontal="left"/>
      <protection/>
    </xf>
    <xf numFmtId="0" fontId="51" fillId="33" borderId="44" xfId="0" applyFont="1" applyFill="1" applyBorder="1" applyAlignment="1" applyProtection="1">
      <alignment horizontal="left"/>
      <protection/>
    </xf>
    <xf numFmtId="0" fontId="51" fillId="33" borderId="58" xfId="0" applyFont="1" applyFill="1" applyBorder="1" applyAlignment="1" applyProtection="1">
      <alignment horizontal="left"/>
      <protection/>
    </xf>
    <xf numFmtId="0" fontId="50" fillId="33" borderId="23" xfId="0" applyFont="1" applyFill="1" applyBorder="1" applyAlignment="1" applyProtection="1">
      <alignment horizontal="center"/>
      <protection/>
    </xf>
    <xf numFmtId="0" fontId="50" fillId="33" borderId="0" xfId="0" applyFont="1" applyFill="1" applyBorder="1" applyAlignment="1" applyProtection="1">
      <alignment horizontal="center"/>
      <protection/>
    </xf>
    <xf numFmtId="0" fontId="50" fillId="33" borderId="59" xfId="0" applyFont="1" applyFill="1" applyBorder="1" applyAlignment="1" applyProtection="1">
      <alignment horizontal="center"/>
      <protection/>
    </xf>
    <xf numFmtId="0" fontId="51" fillId="33" borderId="11" xfId="0" applyFont="1" applyFill="1" applyBorder="1" applyAlignment="1" applyProtection="1">
      <alignment horizontal="center"/>
      <protection/>
    </xf>
    <xf numFmtId="0" fontId="51" fillId="33" borderId="10" xfId="0" applyFont="1" applyFill="1" applyBorder="1" applyAlignment="1" applyProtection="1">
      <alignment horizontal="center"/>
      <protection/>
    </xf>
    <xf numFmtId="0" fontId="51" fillId="33" borderId="21" xfId="0" applyFont="1" applyFill="1" applyBorder="1" applyAlignment="1" applyProtection="1">
      <alignment horizontal="center"/>
      <protection/>
    </xf>
    <xf numFmtId="0" fontId="51" fillId="33" borderId="12" xfId="0" applyFont="1" applyFill="1" applyBorder="1" applyAlignment="1" applyProtection="1">
      <alignment horizontal="center"/>
      <protection/>
    </xf>
    <xf numFmtId="0" fontId="51" fillId="33" borderId="37" xfId="0" applyFont="1" applyFill="1" applyBorder="1" applyAlignment="1" applyProtection="1">
      <alignment horizontal="center"/>
      <protection/>
    </xf>
    <xf numFmtId="0" fontId="51" fillId="33" borderId="38" xfId="0" applyFont="1" applyFill="1" applyBorder="1" applyAlignment="1" applyProtection="1">
      <alignment horizontal="center"/>
      <protection/>
    </xf>
    <xf numFmtId="0" fontId="51" fillId="33" borderId="51" xfId="0" applyFont="1" applyFill="1" applyBorder="1" applyAlignment="1" applyProtection="1">
      <alignment horizontal="center"/>
      <protection/>
    </xf>
    <xf numFmtId="0" fontId="51" fillId="33" borderId="14" xfId="0" applyFont="1" applyFill="1" applyBorder="1" applyAlignment="1" applyProtection="1">
      <alignment horizontal="center"/>
      <protection/>
    </xf>
    <xf numFmtId="0" fontId="51" fillId="33" borderId="13" xfId="0" applyFont="1" applyFill="1" applyBorder="1" applyAlignment="1" applyProtection="1">
      <alignment horizontal="center"/>
      <protection/>
    </xf>
    <xf numFmtId="0" fontId="51" fillId="33" borderId="30" xfId="0" applyFont="1" applyFill="1" applyBorder="1" applyAlignment="1" applyProtection="1">
      <alignment horizontal="center"/>
      <protection/>
    </xf>
    <xf numFmtId="0" fontId="51" fillId="33" borderId="37" xfId="0" applyFont="1" applyFill="1" applyBorder="1" applyAlignment="1" applyProtection="1">
      <alignment horizontal="center" vertical="center" wrapText="1"/>
      <protection/>
    </xf>
    <xf numFmtId="0" fontId="51" fillId="33" borderId="38" xfId="0" applyFont="1" applyFill="1" applyBorder="1" applyAlignment="1" applyProtection="1">
      <alignment horizontal="center" vertical="center" wrapText="1"/>
      <protection/>
    </xf>
    <xf numFmtId="0" fontId="51" fillId="33" borderId="39" xfId="0" applyFont="1" applyFill="1" applyBorder="1" applyAlignment="1" applyProtection="1">
      <alignment horizontal="center" vertical="center" wrapText="1"/>
      <protection/>
    </xf>
    <xf numFmtId="0" fontId="51" fillId="33" borderId="14" xfId="0" applyFont="1" applyFill="1" applyBorder="1" applyAlignment="1" applyProtection="1">
      <alignment horizontal="center" wrapText="1"/>
      <protection/>
    </xf>
    <xf numFmtId="0" fontId="51" fillId="33" borderId="13" xfId="0" applyFont="1" applyFill="1" applyBorder="1" applyAlignment="1" applyProtection="1">
      <alignment horizontal="center" wrapText="1"/>
      <protection/>
    </xf>
    <xf numFmtId="0" fontId="51" fillId="33" borderId="40" xfId="0" applyFont="1" applyFill="1" applyBorder="1" applyAlignment="1" applyProtection="1">
      <alignment horizontal="center" wrapText="1"/>
      <protection/>
    </xf>
    <xf numFmtId="0" fontId="50" fillId="33" borderId="21" xfId="0" applyFont="1" applyFill="1" applyBorder="1" applyAlignment="1" applyProtection="1">
      <alignment horizontal="left"/>
      <protection/>
    </xf>
    <xf numFmtId="0" fontId="50" fillId="33" borderId="12" xfId="0" applyFont="1" applyFill="1" applyBorder="1" applyAlignment="1" applyProtection="1">
      <alignment horizontal="left"/>
      <protection/>
    </xf>
    <xf numFmtId="0" fontId="50" fillId="33" borderId="14" xfId="0" applyFont="1" applyFill="1" applyBorder="1" applyAlignment="1" applyProtection="1">
      <alignment horizontal="left"/>
      <protection/>
    </xf>
    <xf numFmtId="0" fontId="50" fillId="33" borderId="13" xfId="0" applyFont="1" applyFill="1" applyBorder="1" applyAlignment="1" applyProtection="1">
      <alignment horizontal="left"/>
      <protection/>
    </xf>
    <xf numFmtId="0" fontId="57" fillId="33" borderId="20" xfId="0" applyFont="1" applyFill="1" applyBorder="1" applyAlignment="1" applyProtection="1">
      <alignment horizontal="left"/>
      <protection/>
    </xf>
    <xf numFmtId="0" fontId="57" fillId="33" borderId="17" xfId="0" applyFont="1" applyFill="1" applyBorder="1" applyAlignment="1" applyProtection="1">
      <alignment horizontal="left"/>
      <protection/>
    </xf>
    <xf numFmtId="0" fontId="0" fillId="33" borderId="14" xfId="0" applyFill="1" applyBorder="1" applyAlignment="1" applyProtection="1">
      <alignment horizontal="center"/>
      <protection locked="0"/>
    </xf>
    <xf numFmtId="0" fontId="0" fillId="33" borderId="30" xfId="0" applyFill="1" applyBorder="1" applyAlignment="1" applyProtection="1">
      <alignment horizontal="center"/>
      <protection locked="0"/>
    </xf>
    <xf numFmtId="0" fontId="0" fillId="33" borderId="14" xfId="0" applyFill="1" applyBorder="1" applyAlignment="1" applyProtection="1" quotePrefix="1">
      <alignment horizontal="center"/>
      <protection locked="0"/>
    </xf>
    <xf numFmtId="0" fontId="0" fillId="33" borderId="30" xfId="0" applyFill="1" applyBorder="1" applyAlignment="1" applyProtection="1" quotePrefix="1">
      <alignment horizontal="center"/>
      <protection locked="0"/>
    </xf>
    <xf numFmtId="0" fontId="0" fillId="33" borderId="46" xfId="0" applyFill="1" applyBorder="1" applyAlignment="1" applyProtection="1">
      <alignment horizontal="center"/>
      <protection locked="0"/>
    </xf>
    <xf numFmtId="0" fontId="0" fillId="33" borderId="47"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0" fillId="33" borderId="32" xfId="0" applyFill="1" applyBorder="1" applyAlignment="1" applyProtection="1">
      <alignment horizontal="center" vertical="center" wrapText="1"/>
      <protection locked="0"/>
    </xf>
    <xf numFmtId="0" fontId="0" fillId="33" borderId="34" xfId="0" applyFill="1" applyBorder="1" applyAlignment="1" applyProtection="1">
      <alignment horizontal="center" vertical="center" wrapText="1"/>
      <protection locked="0"/>
    </xf>
    <xf numFmtId="0" fontId="0" fillId="33" borderId="60" xfId="0" applyFill="1" applyBorder="1" applyAlignment="1" applyProtection="1">
      <alignment horizontal="center" vertical="center" wrapText="1"/>
      <protection locked="0"/>
    </xf>
    <xf numFmtId="0" fontId="0" fillId="33" borderId="49" xfId="0" applyFill="1" applyBorder="1" applyAlignment="1" applyProtection="1">
      <alignment horizontal="center" vertical="center" wrapText="1"/>
      <protection locked="0"/>
    </xf>
    <xf numFmtId="0" fontId="0" fillId="33" borderId="11" xfId="0" applyFill="1" applyBorder="1" applyAlignment="1" applyProtection="1">
      <alignment horizontal="center"/>
      <protection/>
    </xf>
    <xf numFmtId="0" fontId="0" fillId="33" borderId="10" xfId="0" applyFill="1" applyBorder="1" applyAlignment="1" applyProtection="1">
      <alignment horizontal="center"/>
      <protection/>
    </xf>
    <xf numFmtId="0" fontId="49" fillId="33" borderId="20" xfId="0" applyFont="1" applyFill="1" applyBorder="1" applyAlignment="1">
      <alignment horizontal="left"/>
    </xf>
    <xf numFmtId="0" fontId="49" fillId="33" borderId="17" xfId="0" applyFont="1" applyFill="1" applyBorder="1" applyAlignment="1">
      <alignment horizontal="left"/>
    </xf>
    <xf numFmtId="0" fontId="49" fillId="33" borderId="18" xfId="0" applyFont="1" applyFill="1" applyBorder="1" applyAlignment="1">
      <alignment horizontal="left"/>
    </xf>
    <xf numFmtId="0" fontId="52" fillId="33" borderId="29" xfId="0" applyFont="1" applyFill="1" applyBorder="1" applyAlignment="1" applyProtection="1">
      <alignment horizontal="left"/>
      <protection locked="0"/>
    </xf>
    <xf numFmtId="0" fontId="52" fillId="33" borderId="10" xfId="0" applyFont="1" applyFill="1" applyBorder="1" applyAlignment="1" applyProtection="1">
      <alignment horizontal="left"/>
      <protection locked="0"/>
    </xf>
    <xf numFmtId="0" fontId="52" fillId="33" borderId="61" xfId="0" applyFont="1" applyFill="1" applyBorder="1" applyAlignment="1" applyProtection="1">
      <alignment horizontal="left"/>
      <protection locked="0"/>
    </xf>
    <xf numFmtId="0" fontId="51" fillId="33" borderId="20" xfId="0" applyFont="1" applyFill="1" applyBorder="1" applyAlignment="1">
      <alignment horizontal="center"/>
    </xf>
    <xf numFmtId="0" fontId="51" fillId="33" borderId="17" xfId="0" applyFont="1" applyFill="1" applyBorder="1" applyAlignment="1">
      <alignment horizontal="center"/>
    </xf>
    <xf numFmtId="0" fontId="51" fillId="33" borderId="62" xfId="0" applyFont="1" applyFill="1" applyBorder="1" applyAlignment="1">
      <alignment horizontal="center"/>
    </xf>
    <xf numFmtId="0" fontId="51" fillId="33" borderId="18" xfId="0" applyFont="1" applyFill="1" applyBorder="1" applyAlignment="1">
      <alignment horizontal="center"/>
    </xf>
    <xf numFmtId="0" fontId="0" fillId="33" borderId="11" xfId="0" applyFill="1" applyBorder="1" applyAlignment="1">
      <alignment horizontal="center"/>
    </xf>
    <xf numFmtId="0" fontId="0" fillId="33" borderId="24"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51"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37" xfId="0" applyFill="1" applyBorder="1" applyAlignment="1" applyProtection="1">
      <alignment horizontal="center"/>
      <protection locked="0"/>
    </xf>
    <xf numFmtId="0" fontId="0" fillId="33" borderId="33" xfId="0" applyFill="1" applyBorder="1" applyAlignment="1" applyProtection="1">
      <alignment horizontal="center" vertical="center" wrapText="1"/>
      <protection locked="0"/>
    </xf>
    <xf numFmtId="0" fontId="0" fillId="33" borderId="0" xfId="0" applyFill="1" applyBorder="1" applyAlignment="1" applyProtection="1">
      <alignment horizontal="center" vertical="center" wrapText="1"/>
      <protection locked="0"/>
    </xf>
    <xf numFmtId="0" fontId="0" fillId="33" borderId="53" xfId="0" applyFill="1" applyBorder="1" applyAlignment="1" applyProtection="1">
      <alignment horizontal="center" vertical="center" wrapText="1"/>
      <protection locked="0"/>
    </xf>
    <xf numFmtId="0" fontId="0" fillId="33" borderId="10" xfId="0" applyFill="1" applyBorder="1" applyAlignment="1" applyProtection="1">
      <alignment horizontal="center"/>
      <protection locked="0"/>
    </xf>
    <xf numFmtId="14" fontId="0" fillId="33" borderId="10" xfId="0" applyNumberFormat="1" applyFill="1" applyBorder="1" applyAlignment="1" applyProtection="1">
      <alignment horizontal="center"/>
      <protection locked="0"/>
    </xf>
    <xf numFmtId="0" fontId="49" fillId="33" borderId="20" xfId="0" applyFont="1" applyFill="1" applyBorder="1" applyAlignment="1">
      <alignment horizontal="center"/>
    </xf>
    <xf numFmtId="0" fontId="49" fillId="33" borderId="17" xfId="0" applyFont="1" applyFill="1" applyBorder="1" applyAlignment="1">
      <alignment horizontal="center"/>
    </xf>
    <xf numFmtId="0" fontId="49" fillId="33" borderId="18" xfId="0" applyFont="1" applyFill="1" applyBorder="1" applyAlignment="1">
      <alignment horizontal="center"/>
    </xf>
    <xf numFmtId="0" fontId="0" fillId="33" borderId="16" xfId="0" applyFill="1" applyBorder="1" applyAlignment="1" applyProtection="1">
      <alignment horizontal="center"/>
      <protection locked="0"/>
    </xf>
    <xf numFmtId="14" fontId="0" fillId="33" borderId="12" xfId="0" applyNumberFormat="1"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1" xfId="0" applyFill="1" applyBorder="1" applyAlignment="1">
      <alignment horizontal="center"/>
    </xf>
    <xf numFmtId="0" fontId="0" fillId="33" borderId="12" xfId="0" applyFill="1" applyBorder="1" applyAlignment="1">
      <alignment horizontal="center"/>
    </xf>
    <xf numFmtId="0" fontId="0" fillId="33" borderId="21" xfId="0" applyFill="1" applyBorder="1" applyAlignment="1">
      <alignment horizontal="left"/>
    </xf>
    <xf numFmtId="0" fontId="0" fillId="33" borderId="12" xfId="0" applyFill="1" applyBorder="1" applyAlignment="1">
      <alignment horizontal="left"/>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0" fillId="33" borderId="55"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11" xfId="0" applyFill="1" applyBorder="1" applyAlignment="1">
      <alignment horizontal="left"/>
    </xf>
    <xf numFmtId="0" fontId="0" fillId="33" borderId="10" xfId="0" applyFill="1" applyBorder="1" applyAlignment="1">
      <alignment horizontal="left"/>
    </xf>
    <xf numFmtId="0" fontId="0" fillId="33" borderId="14" xfId="0" applyFill="1" applyBorder="1" applyAlignment="1">
      <alignment horizontal="left"/>
    </xf>
    <xf numFmtId="0" fontId="0" fillId="33" borderId="45"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63" xfId="0" applyFill="1" applyBorder="1" applyAlignment="1" applyProtection="1">
      <alignment horizontal="center" vertical="center"/>
      <protection/>
    </xf>
    <xf numFmtId="0" fontId="49" fillId="33" borderId="64" xfId="0" applyFont="1" applyFill="1" applyBorder="1" applyAlignment="1">
      <alignment horizontal="center"/>
    </xf>
    <xf numFmtId="14" fontId="0" fillId="33" borderId="55" xfId="0" applyNumberFormat="1"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50" xfId="0" applyFill="1" applyBorder="1" applyAlignment="1" applyProtection="1">
      <alignment horizontal="center"/>
      <protection locked="0"/>
    </xf>
    <xf numFmtId="0" fontId="0" fillId="33" borderId="38"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0" fillId="33" borderId="36"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49" fillId="33" borderId="19" xfId="0" applyFont="1" applyFill="1" applyBorder="1" applyAlignment="1">
      <alignment horizontal="left"/>
    </xf>
    <xf numFmtId="0" fontId="49" fillId="33" borderId="41" xfId="0" applyFont="1" applyFill="1" applyBorder="1" applyAlignment="1">
      <alignment horizontal="left"/>
    </xf>
    <xf numFmtId="0" fontId="49" fillId="33" borderId="42" xfId="0" applyFont="1" applyFill="1" applyBorder="1" applyAlignment="1">
      <alignment horizontal="left"/>
    </xf>
    <xf numFmtId="0" fontId="0" fillId="33" borderId="11" xfId="0" applyFont="1" applyFill="1" applyBorder="1" applyAlignment="1">
      <alignment horizontal="left"/>
    </xf>
    <xf numFmtId="0" fontId="0" fillId="33" borderId="10" xfId="0" applyFont="1" applyFill="1" applyBorder="1" applyAlignment="1">
      <alignment horizontal="left"/>
    </xf>
    <xf numFmtId="0" fontId="0" fillId="33" borderId="14" xfId="0" applyFill="1" applyBorder="1" applyAlignment="1">
      <alignment horizontal="center"/>
    </xf>
    <xf numFmtId="0" fontId="0" fillId="33" borderId="17" xfId="0" applyFill="1" applyBorder="1" applyAlignment="1">
      <alignment horizontal="center"/>
    </xf>
    <xf numFmtId="0" fontId="0" fillId="33" borderId="16" xfId="0" applyFill="1" applyBorder="1" applyAlignment="1">
      <alignment horizontal="center"/>
    </xf>
    <xf numFmtId="0" fontId="49" fillId="33" borderId="44" xfId="0" applyFont="1" applyFill="1" applyBorder="1" applyAlignment="1">
      <alignment horizontal="center"/>
    </xf>
    <xf numFmtId="0" fontId="49" fillId="33" borderId="58" xfId="0" applyFont="1" applyFill="1" applyBorder="1" applyAlignment="1">
      <alignment horizontal="center"/>
    </xf>
    <xf numFmtId="164" fontId="0" fillId="33" borderId="12" xfId="0" applyNumberFormat="1" applyFill="1" applyBorder="1" applyAlignment="1" applyProtection="1">
      <alignment horizontal="center"/>
      <protection locked="0"/>
    </xf>
    <xf numFmtId="164" fontId="0" fillId="33" borderId="65" xfId="0" applyNumberFormat="1" applyFill="1" applyBorder="1" applyAlignment="1" applyProtection="1">
      <alignment horizontal="center"/>
      <protection locked="0"/>
    </xf>
    <xf numFmtId="164" fontId="0" fillId="33" borderId="22" xfId="0" applyNumberFormat="1" applyFill="1" applyBorder="1" applyAlignment="1" applyProtection="1">
      <alignment horizontal="center"/>
      <protection locked="0"/>
    </xf>
    <xf numFmtId="0" fontId="50" fillId="33" borderId="14" xfId="0" applyFont="1" applyFill="1" applyBorder="1" applyAlignment="1">
      <alignment horizontal="center"/>
    </xf>
    <xf numFmtId="0" fontId="50" fillId="33" borderId="13" xfId="0" applyFont="1" applyFill="1" applyBorder="1" applyAlignment="1">
      <alignment horizontal="center"/>
    </xf>
    <xf numFmtId="0" fontId="50" fillId="33" borderId="40" xfId="0" applyFont="1"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59" xfId="0" applyFill="1" applyBorder="1" applyAlignment="1">
      <alignment horizontal="center"/>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30" xfId="0" applyFill="1" applyBorder="1" applyAlignment="1" applyProtection="1">
      <alignment horizontal="center"/>
      <protection/>
    </xf>
    <xf numFmtId="0" fontId="0" fillId="33" borderId="10" xfId="0" applyFill="1" applyBorder="1" applyAlignment="1" applyProtection="1">
      <alignment horizontal="left"/>
      <protection/>
    </xf>
    <xf numFmtId="0" fontId="0" fillId="33" borderId="14" xfId="0" applyFill="1" applyBorder="1" applyAlignment="1" applyProtection="1">
      <alignment horizontal="left"/>
      <protection/>
    </xf>
    <xf numFmtId="0" fontId="0" fillId="33" borderId="13" xfId="0" applyFill="1" applyBorder="1" applyAlignment="1" applyProtection="1">
      <alignment horizontal="left"/>
      <protection/>
    </xf>
    <xf numFmtId="0" fontId="0" fillId="33" borderId="30" xfId="0" applyFill="1" applyBorder="1" applyAlignment="1" applyProtection="1">
      <alignment horizontal="left"/>
      <protection/>
    </xf>
    <xf numFmtId="0" fontId="49" fillId="33" borderId="10" xfId="0" applyFont="1" applyFill="1" applyBorder="1" applyAlignment="1" applyProtection="1">
      <alignment horizontal="left"/>
      <protection/>
    </xf>
    <xf numFmtId="0" fontId="49" fillId="33" borderId="15" xfId="0" applyFont="1" applyFill="1" applyBorder="1" applyAlignment="1">
      <alignment horizontal="left"/>
    </xf>
    <xf numFmtId="0" fontId="52" fillId="33" borderId="10" xfId="0" applyFont="1" applyFill="1" applyBorder="1" applyAlignment="1">
      <alignment horizontal="left"/>
    </xf>
    <xf numFmtId="0" fontId="50" fillId="33" borderId="10" xfId="0" applyFont="1" applyFill="1" applyBorder="1" applyAlignment="1">
      <alignment horizontal="left"/>
    </xf>
    <xf numFmtId="0" fontId="55" fillId="33" borderId="10" xfId="0" applyFont="1" applyFill="1" applyBorder="1" applyAlignment="1">
      <alignment horizontal="left"/>
    </xf>
    <xf numFmtId="0" fontId="49" fillId="33" borderId="32" xfId="0" applyFont="1" applyFill="1" applyBorder="1" applyAlignment="1" applyProtection="1">
      <alignment horizontal="center" vertical="center" wrapText="1"/>
      <protection locked="0"/>
    </xf>
    <xf numFmtId="0" fontId="49" fillId="33" borderId="33" xfId="0" applyFont="1" applyFill="1" applyBorder="1" applyAlignment="1" applyProtection="1">
      <alignment horizontal="center" vertical="center" wrapText="1"/>
      <protection locked="0"/>
    </xf>
    <xf numFmtId="0" fontId="49" fillId="33" borderId="36" xfId="0" applyFont="1" applyFill="1" applyBorder="1" applyAlignment="1" applyProtection="1">
      <alignment horizontal="center" vertical="center" wrapText="1"/>
      <protection locked="0"/>
    </xf>
    <xf numFmtId="0" fontId="49" fillId="33" borderId="66" xfId="0" applyFont="1" applyFill="1" applyBorder="1" applyAlignment="1" applyProtection="1">
      <alignment horizontal="center" vertical="center" wrapText="1"/>
      <protection locked="0"/>
    </xf>
    <xf numFmtId="0" fontId="49" fillId="33" borderId="53" xfId="0" applyFont="1" applyFill="1" applyBorder="1" applyAlignment="1" applyProtection="1">
      <alignment horizontal="center" vertical="center" wrapText="1"/>
      <protection locked="0"/>
    </xf>
    <xf numFmtId="0" fontId="49" fillId="33" borderId="67" xfId="0" applyFont="1" applyFill="1" applyBorder="1" applyAlignment="1" applyProtection="1">
      <alignment horizontal="center" vertical="center" wrapText="1"/>
      <protection locked="0"/>
    </xf>
    <xf numFmtId="0" fontId="0" fillId="33" borderId="10" xfId="0" applyFill="1" applyBorder="1" applyAlignment="1" applyProtection="1">
      <alignment horizontal="center" vertical="center"/>
      <protection locked="0"/>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67" xfId="0" applyFont="1" applyBorder="1" applyAlignment="1">
      <alignment horizontal="center" vertical="center" wrapText="1"/>
    </xf>
    <xf numFmtId="0" fontId="56" fillId="0" borderId="14" xfId="0" applyFont="1" applyBorder="1" applyAlignment="1">
      <alignment horizontal="left" vertical="center"/>
    </xf>
    <xf numFmtId="0" fontId="56" fillId="0" borderId="13" xfId="0" applyFont="1" applyBorder="1" applyAlignment="1">
      <alignment horizontal="left" vertical="center"/>
    </xf>
    <xf numFmtId="0" fontId="56" fillId="0" borderId="30" xfId="0" applyFont="1" applyBorder="1" applyAlignment="1">
      <alignment horizontal="left" vertical="center"/>
    </xf>
    <xf numFmtId="0" fontId="56" fillId="0" borderId="10" xfId="0" applyFont="1" applyBorder="1" applyAlignment="1">
      <alignment horizontal="center" vertical="center"/>
    </xf>
    <xf numFmtId="0" fontId="55" fillId="0" borderId="10" xfId="0" applyFont="1" applyBorder="1" applyAlignment="1">
      <alignment horizontal="left"/>
    </xf>
    <xf numFmtId="0" fontId="52" fillId="0" borderId="0" xfId="0" applyFont="1" applyAlignment="1">
      <alignment horizontal="center"/>
    </xf>
    <xf numFmtId="0" fontId="57" fillId="0" borderId="10" xfId="0" applyFont="1" applyBorder="1" applyAlignment="1">
      <alignment horizontal="left"/>
    </xf>
    <xf numFmtId="0" fontId="52" fillId="0" borderId="10" xfId="0" applyFont="1" applyBorder="1" applyAlignment="1">
      <alignment horizontal="center"/>
    </xf>
    <xf numFmtId="0" fontId="52" fillId="0" borderId="14" xfId="0" applyFont="1" applyBorder="1" applyAlignment="1">
      <alignment horizontal="center"/>
    </xf>
    <xf numFmtId="0" fontId="52" fillId="0" borderId="13" xfId="0" applyFont="1" applyBorder="1" applyAlignment="1">
      <alignment horizontal="center"/>
    </xf>
    <xf numFmtId="0" fontId="52" fillId="0" borderId="30" xfId="0" applyFont="1" applyBorder="1" applyAlignment="1">
      <alignment horizontal="center"/>
    </xf>
    <xf numFmtId="0" fontId="55" fillId="0" borderId="10" xfId="0" applyNumberFormat="1" applyFont="1" applyFill="1" applyBorder="1" applyAlignment="1">
      <alignment horizontal="left" vertical="center" wrapText="1"/>
    </xf>
    <xf numFmtId="0" fontId="49" fillId="33" borderId="0" xfId="0" applyFont="1" applyFill="1" applyAlignment="1">
      <alignment horizontal="center"/>
    </xf>
    <xf numFmtId="0" fontId="17" fillId="33" borderId="14" xfId="0" applyFont="1" applyFill="1" applyBorder="1" applyAlignment="1">
      <alignment horizontal="left"/>
    </xf>
    <xf numFmtId="0" fontId="17" fillId="33" borderId="13" xfId="0" applyFont="1" applyFill="1" applyBorder="1" applyAlignment="1">
      <alignment horizontal="left"/>
    </xf>
    <xf numFmtId="0" fontId="17" fillId="33" borderId="30" xfId="0" applyFont="1" applyFill="1" applyBorder="1" applyAlignment="1">
      <alignment horizontal="left"/>
    </xf>
    <xf numFmtId="0" fontId="17" fillId="33" borderId="10" xfId="0" applyFont="1" applyFill="1" applyBorder="1" applyAlignment="1">
      <alignment horizontal="left"/>
    </xf>
    <xf numFmtId="0" fontId="55" fillId="0" borderId="32" xfId="0" applyNumberFormat="1" applyFont="1" applyFill="1" applyBorder="1" applyAlignment="1">
      <alignment horizontal="left" vertical="center" wrapText="1"/>
    </xf>
    <xf numFmtId="0" fontId="55" fillId="0" borderId="33" xfId="0" applyNumberFormat="1" applyFont="1" applyFill="1" applyBorder="1" applyAlignment="1">
      <alignment horizontal="left" vertical="center" wrapText="1"/>
    </xf>
    <xf numFmtId="0" fontId="55" fillId="0" borderId="36" xfId="0" applyNumberFormat="1" applyFont="1" applyFill="1" applyBorder="1" applyAlignment="1">
      <alignment horizontal="left" vertical="center" wrapText="1"/>
    </xf>
    <xf numFmtId="0" fontId="55" fillId="0" borderId="23" xfId="0" applyNumberFormat="1" applyFont="1" applyFill="1" applyBorder="1" applyAlignment="1">
      <alignment horizontal="left" vertical="center" wrapText="1"/>
    </xf>
    <xf numFmtId="0" fontId="55" fillId="0" borderId="0" xfId="0" applyNumberFormat="1" applyFont="1" applyFill="1" applyBorder="1" applyAlignment="1">
      <alignment horizontal="left" vertical="center" wrapText="1"/>
    </xf>
    <xf numFmtId="0" fontId="55" fillId="0" borderId="59" xfId="0" applyNumberFormat="1" applyFont="1" applyFill="1" applyBorder="1" applyAlignment="1">
      <alignment horizontal="left" vertical="center" wrapText="1"/>
    </xf>
    <xf numFmtId="0" fontId="55" fillId="0" borderId="66" xfId="0" applyNumberFormat="1" applyFont="1" applyFill="1" applyBorder="1" applyAlignment="1">
      <alignment horizontal="left" vertical="center" wrapText="1"/>
    </xf>
    <xf numFmtId="0" fontId="55" fillId="0" borderId="53" xfId="0" applyNumberFormat="1" applyFont="1" applyFill="1" applyBorder="1" applyAlignment="1">
      <alignment horizontal="left" vertical="center" wrapText="1"/>
    </xf>
    <xf numFmtId="0" fontId="55" fillId="0" borderId="67" xfId="0" applyNumberFormat="1" applyFont="1" applyFill="1" applyBorder="1" applyAlignment="1">
      <alignment horizontal="left" vertical="center" wrapText="1"/>
    </xf>
    <xf numFmtId="0" fontId="49" fillId="33" borderId="14" xfId="0" applyFont="1" applyFill="1" applyBorder="1" applyAlignment="1">
      <alignment horizontal="left"/>
    </xf>
    <xf numFmtId="0" fontId="49" fillId="33" borderId="13" xfId="0" applyFont="1" applyFill="1" applyBorder="1" applyAlignment="1">
      <alignment horizontal="left"/>
    </xf>
    <xf numFmtId="0" fontId="49" fillId="33" borderId="30" xfId="0" applyFont="1" applyFill="1" applyBorder="1" applyAlignment="1">
      <alignment horizontal="left"/>
    </xf>
    <xf numFmtId="0" fontId="53" fillId="0" borderId="27" xfId="0" applyFont="1" applyBorder="1" applyAlignment="1">
      <alignment horizontal="center" wrapText="1"/>
    </xf>
    <xf numFmtId="0" fontId="53" fillId="0" borderId="57" xfId="0" applyFont="1" applyBorder="1" applyAlignment="1">
      <alignment horizontal="center" wrapText="1"/>
    </xf>
    <xf numFmtId="0" fontId="53" fillId="0" borderId="47" xfId="0" applyFont="1" applyBorder="1" applyAlignment="1">
      <alignment horizontal="center" wrapText="1"/>
    </xf>
    <xf numFmtId="0" fontId="53" fillId="0" borderId="49" xfId="0" applyFont="1" applyBorder="1" applyAlignment="1">
      <alignment horizontal="center" wrapText="1"/>
    </xf>
    <xf numFmtId="2" fontId="53" fillId="0" borderId="27" xfId="0" applyNumberFormat="1" applyFont="1" applyBorder="1" applyAlignment="1">
      <alignment horizontal="center"/>
    </xf>
    <xf numFmtId="2" fontId="53" fillId="0" borderId="56" xfId="0" applyNumberFormat="1" applyFont="1" applyBorder="1" applyAlignment="1">
      <alignment horizontal="center"/>
    </xf>
    <xf numFmtId="2" fontId="53" fillId="0" borderId="57" xfId="0" applyNumberFormat="1" applyFont="1" applyBorder="1" applyAlignment="1">
      <alignment horizontal="center"/>
    </xf>
    <xf numFmtId="2" fontId="53" fillId="0" borderId="47" xfId="0" applyNumberFormat="1" applyFont="1" applyBorder="1" applyAlignment="1">
      <alignment horizontal="center"/>
    </xf>
    <xf numFmtId="2" fontId="53" fillId="0" borderId="48" xfId="0" applyNumberFormat="1" applyFont="1" applyBorder="1" applyAlignment="1">
      <alignment horizontal="center"/>
    </xf>
    <xf numFmtId="2" fontId="53" fillId="0" borderId="49" xfId="0" applyNumberFormat="1" applyFont="1" applyBorder="1" applyAlignment="1">
      <alignment horizontal="center"/>
    </xf>
    <xf numFmtId="0" fontId="53" fillId="0" borderId="0" xfId="0" applyFont="1" applyAlignment="1">
      <alignment horizontal="center" wrapText="1"/>
    </xf>
    <xf numFmtId="0" fontId="49" fillId="2" borderId="13" xfId="0" applyFont="1" applyFill="1" applyBorder="1" applyAlignment="1">
      <alignment horizontal="center"/>
    </xf>
    <xf numFmtId="0" fontId="0" fillId="2" borderId="33" xfId="0" applyFill="1" applyBorder="1" applyAlignment="1">
      <alignment horizontal="center"/>
    </xf>
    <xf numFmtId="0" fontId="0" fillId="2" borderId="36" xfId="0" applyFill="1" applyBorder="1" applyAlignment="1">
      <alignment horizontal="center"/>
    </xf>
    <xf numFmtId="0" fontId="59" fillId="2" borderId="10" xfId="0" applyFont="1" applyFill="1" applyBorder="1" applyAlignment="1">
      <alignment horizontal="center"/>
    </xf>
    <xf numFmtId="0" fontId="58" fillId="2" borderId="10" xfId="0" applyFont="1" applyFill="1" applyBorder="1" applyAlignment="1">
      <alignment horizontal="center"/>
    </xf>
    <xf numFmtId="0" fontId="49" fillId="0" borderId="19"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59" fillId="2" borderId="10" xfId="0" applyFont="1" applyFill="1" applyBorder="1" applyAlignment="1">
      <alignment horizontal="center" wrapText="1"/>
    </xf>
    <xf numFmtId="0" fontId="52" fillId="2" borderId="10" xfId="0" applyFont="1" applyFill="1" applyBorder="1" applyAlignment="1">
      <alignment horizontal="center" wrapText="1"/>
    </xf>
    <xf numFmtId="0" fontId="58" fillId="2" borderId="14" xfId="0" applyFont="1" applyFill="1" applyBorder="1" applyAlignment="1">
      <alignment horizontal="center"/>
    </xf>
    <xf numFmtId="0" fontId="58" fillId="2" borderId="13" xfId="0" applyFont="1" applyFill="1" applyBorder="1" applyAlignment="1">
      <alignment horizontal="center"/>
    </xf>
    <xf numFmtId="0" fontId="58" fillId="2" borderId="30" xfId="0" applyFont="1" applyFill="1" applyBorder="1" applyAlignment="1">
      <alignment horizontal="center"/>
    </xf>
    <xf numFmtId="0" fontId="59" fillId="0" borderId="32"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59" xfId="0" applyFont="1" applyBorder="1" applyAlignment="1">
      <alignment horizontal="center" vertical="center" wrapText="1"/>
    </xf>
    <xf numFmtId="0" fontId="59" fillId="0" borderId="66" xfId="0" applyFont="1" applyBorder="1" applyAlignment="1">
      <alignment horizontal="center" vertical="center" wrapText="1"/>
    </xf>
    <xf numFmtId="0" fontId="59" fillId="0" borderId="53" xfId="0" applyFont="1" applyBorder="1" applyAlignment="1">
      <alignment horizontal="center" vertical="center" wrapText="1"/>
    </xf>
    <xf numFmtId="0" fontId="59" fillId="0" borderId="67" xfId="0" applyFont="1" applyBorder="1" applyAlignment="1">
      <alignment horizontal="center" vertical="center" wrapText="1"/>
    </xf>
    <xf numFmtId="0" fontId="56" fillId="2" borderId="14" xfId="0" applyFont="1" applyFill="1" applyBorder="1" applyAlignment="1">
      <alignment horizontal="center" vertical="center"/>
    </xf>
    <xf numFmtId="0" fontId="56" fillId="2" borderId="13" xfId="0" applyFont="1" applyFill="1" applyBorder="1" applyAlignment="1">
      <alignment horizontal="center" vertical="center"/>
    </xf>
    <xf numFmtId="0" fontId="56" fillId="2" borderId="30" xfId="0" applyFont="1" applyFill="1" applyBorder="1" applyAlignment="1">
      <alignment horizontal="center" vertical="center"/>
    </xf>
    <xf numFmtId="2" fontId="54" fillId="0" borderId="0" xfId="0" applyNumberFormat="1"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POBLACIÓN EN LA EXPLOTACIÓN</a:t>
            </a:r>
          </a:p>
        </c:rich>
      </c:tx>
      <c:layout>
        <c:manualLayout>
          <c:xMode val="factor"/>
          <c:yMode val="factor"/>
          <c:x val="-0.0685"/>
          <c:y val="-0.0125"/>
        </c:manualLayout>
      </c:layout>
      <c:spPr>
        <a:noFill/>
        <a:ln w="3175">
          <a:noFill/>
        </a:ln>
      </c:spPr>
    </c:title>
    <c:plotArea>
      <c:layout>
        <c:manualLayout>
          <c:xMode val="edge"/>
          <c:yMode val="edge"/>
          <c:x val="0.01025"/>
          <c:y val="0.3"/>
          <c:w val="0.978"/>
          <c:h val="0.7055"/>
        </c:manualLayout>
      </c:layout>
      <c:barChart>
        <c:barDir val="col"/>
        <c:grouping val="clustered"/>
        <c:varyColors val="0"/>
        <c:ser>
          <c:idx val="1"/>
          <c:order val="0"/>
          <c:tx>
            <c:strRef>
              <c:f>'ESTUDIO DE CASOS'!$D$20</c:f>
              <c:strCache>
                <c:ptCount val="1"/>
                <c:pt idx="0">
                  <c:v>Población </c:v>
                </c:pt>
              </c:strCache>
            </c:strRef>
          </c:tx>
          <c:spPr>
            <a:solidFill>
              <a:srgbClr val="3D6AA1">
                <a:alpha val="94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CASOS'!$B$21:$B$24</c:f>
              <c:strCache/>
            </c:strRef>
          </c:cat>
          <c:val>
            <c:numRef>
              <c:f>'ESTUDIO DE CASOS'!$D$21:$D$24</c:f>
              <c:numCache/>
            </c:numRef>
          </c:val>
        </c:ser>
        <c:overlap val="-25"/>
        <c:axId val="33248152"/>
        <c:axId val="30797913"/>
      </c:barChart>
      <c:barChart>
        <c:barDir val="col"/>
        <c:grouping val="clustered"/>
        <c:varyColors val="0"/>
        <c:ser>
          <c:idx val="0"/>
          <c:order val="1"/>
          <c:tx>
            <c:strRef>
              <c:f>'ESTUDIO DE CASOS'!$E$20</c:f>
              <c:strCache>
                <c:ptCount val="1"/>
                <c:pt idx="0">
                  <c:v>COSTO (Q)</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'ESTUDIO DE CASOS'!$E$21:$E$24</c:f>
              <c:numCache/>
            </c:numRef>
          </c:val>
        </c:ser>
        <c:overlap val="-25"/>
        <c:axId val="8745762"/>
        <c:axId val="11602995"/>
      </c:barChart>
      <c:catAx>
        <c:axId val="33248152"/>
        <c:scaling>
          <c:orientation val="minMax"/>
        </c:scaling>
        <c:axPos val="b"/>
        <c:delete val="0"/>
        <c:numFmt formatCode="General" sourceLinked="0"/>
        <c:majorTickMark val="none"/>
        <c:minorTickMark val="none"/>
        <c:tickLblPos val="nextTo"/>
        <c:spPr>
          <a:ln w="3175">
            <a:solidFill>
              <a:srgbClr val="808080"/>
            </a:solidFill>
          </a:ln>
        </c:spPr>
        <c:crossAx val="30797913"/>
        <c:crosses val="autoZero"/>
        <c:auto val="1"/>
        <c:lblOffset val="100"/>
        <c:tickLblSkip val="1"/>
        <c:noMultiLvlLbl val="0"/>
      </c:catAx>
      <c:valAx>
        <c:axId val="30797913"/>
        <c:scaling>
          <c:orientation val="minMax"/>
        </c:scaling>
        <c:axPos val="l"/>
        <c:delete val="1"/>
        <c:majorTickMark val="none"/>
        <c:minorTickMark val="none"/>
        <c:tickLblPos val="nextTo"/>
        <c:crossAx val="33248152"/>
        <c:crossesAt val="1"/>
        <c:crossBetween val="between"/>
        <c:dispUnits/>
      </c:valAx>
      <c:catAx>
        <c:axId val="8745762"/>
        <c:scaling>
          <c:orientation val="minMax"/>
        </c:scaling>
        <c:axPos val="b"/>
        <c:delete val="1"/>
        <c:majorTickMark val="out"/>
        <c:minorTickMark val="none"/>
        <c:tickLblPos val="nextTo"/>
        <c:crossAx val="11602995"/>
        <c:crosses val="autoZero"/>
        <c:auto val="1"/>
        <c:lblOffset val="100"/>
        <c:tickLblSkip val="1"/>
        <c:noMultiLvlLbl val="0"/>
      </c:catAx>
      <c:valAx>
        <c:axId val="11602995"/>
        <c:scaling>
          <c:orientation val="minMax"/>
        </c:scaling>
        <c:axPos val="l"/>
        <c:delete val="0"/>
        <c:numFmt formatCode="General" sourceLinked="1"/>
        <c:majorTickMark val="out"/>
        <c:minorTickMark val="none"/>
        <c:tickLblPos val="nextTo"/>
        <c:spPr>
          <a:ln w="3175">
            <a:solidFill>
              <a:srgbClr val="808080"/>
            </a:solidFill>
          </a:ln>
        </c:spPr>
        <c:crossAx val="8745762"/>
        <c:crosses val="max"/>
        <c:crossBetween val="between"/>
        <c:dispUnits/>
      </c:valAx>
      <c:spPr>
        <a:solidFill>
          <a:srgbClr val="FFFFFF"/>
        </a:solidFill>
        <a:ln w="3175">
          <a:noFill/>
        </a:ln>
      </c:spPr>
    </c:plotArea>
    <c:legend>
      <c:legendPos val="t"/>
      <c:layout>
        <c:manualLayout>
          <c:xMode val="edge"/>
          <c:yMode val="edge"/>
          <c:x val="0.396"/>
          <c:y val="0.18325"/>
          <c:w val="0.20575"/>
          <c:h val="0.09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Curva Epidemica</a:t>
            </a:r>
          </a:p>
        </c:rich>
      </c:tx>
      <c:layout>
        <c:manualLayout>
          <c:xMode val="factor"/>
          <c:yMode val="factor"/>
          <c:x val="-0.00125"/>
          <c:y val="-0.0075"/>
        </c:manualLayout>
      </c:layout>
      <c:spPr>
        <a:noFill/>
        <a:ln w="3175">
          <a:noFill/>
        </a:ln>
      </c:spPr>
    </c:title>
    <c:plotArea>
      <c:layout>
        <c:manualLayout>
          <c:xMode val="edge"/>
          <c:yMode val="edge"/>
          <c:x val="0.003"/>
          <c:y val="0.1475"/>
          <c:w val="0.8615"/>
          <c:h val="0.8575"/>
        </c:manualLayout>
      </c:layout>
      <c:barChart>
        <c:barDir val="col"/>
        <c:grouping val="clustered"/>
        <c:varyColors val="0"/>
        <c:ser>
          <c:idx val="1"/>
          <c:order val="0"/>
          <c:tx>
            <c:strRef>
              <c:f>'ESTUDIO DE CASOS'!$B$118</c:f>
              <c:strCache>
                <c:ptCount val="1"/>
                <c:pt idx="0">
                  <c:v>ENFERMOS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'ESTUDIO DE CASOS'!$A$119:$A$128</c:f>
              <c:numCache/>
            </c:numRef>
          </c:cat>
          <c:val>
            <c:numRef>
              <c:f>'ESTUDIO DE CASOS'!$B$119:$B$128</c:f>
              <c:numCache/>
            </c:numRef>
          </c:val>
        </c:ser>
        <c:axId val="37318092"/>
        <c:axId val="318509"/>
      </c:barChart>
      <c:lineChart>
        <c:grouping val="standard"/>
        <c:varyColors val="0"/>
        <c:ser>
          <c:idx val="2"/>
          <c:order val="1"/>
          <c:tx>
            <c:strRef>
              <c:f>'ESTUDIO DE CASOS'!$C$118</c:f>
              <c:strCache>
                <c:ptCount val="1"/>
                <c:pt idx="0">
                  <c:v>MUERTOS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numRef>
              <c:f>'ESTUDIO DE CASOS'!$A$119:$A$128</c:f>
              <c:numCache/>
            </c:numRef>
          </c:cat>
          <c:val>
            <c:numRef>
              <c:f>'ESTUDIO DE CASOS'!$C$119:$C$128</c:f>
              <c:numCache/>
            </c:numRef>
          </c:val>
          <c:smooth val="0"/>
        </c:ser>
        <c:axId val="2866582"/>
        <c:axId val="25799239"/>
      </c:lineChart>
      <c:catAx>
        <c:axId val="37318092"/>
        <c:scaling>
          <c:orientation val="minMax"/>
        </c:scaling>
        <c:axPos val="b"/>
        <c:delete val="0"/>
        <c:numFmt formatCode="General" sourceLinked="1"/>
        <c:majorTickMark val="none"/>
        <c:minorTickMark val="none"/>
        <c:tickLblPos val="nextTo"/>
        <c:spPr>
          <a:ln w="3175">
            <a:solidFill>
              <a:srgbClr val="808080"/>
            </a:solidFill>
          </a:ln>
        </c:spPr>
        <c:crossAx val="318509"/>
        <c:crosses val="autoZero"/>
        <c:auto val="1"/>
        <c:lblOffset val="100"/>
        <c:tickLblSkip val="1"/>
        <c:noMultiLvlLbl val="0"/>
      </c:catAx>
      <c:valAx>
        <c:axId val="3185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318092"/>
        <c:crosses val="max"/>
        <c:crossBetween val="between"/>
        <c:dispUnits/>
      </c:valAx>
      <c:catAx>
        <c:axId val="2866582"/>
        <c:scaling>
          <c:orientation val="minMax"/>
        </c:scaling>
        <c:axPos val="b"/>
        <c:delete val="1"/>
        <c:majorTickMark val="out"/>
        <c:minorTickMark val="none"/>
        <c:tickLblPos val="nextTo"/>
        <c:crossAx val="25799239"/>
        <c:crosses val="autoZero"/>
        <c:auto val="1"/>
        <c:lblOffset val="100"/>
        <c:tickLblSkip val="1"/>
        <c:noMultiLvlLbl val="0"/>
      </c:catAx>
      <c:valAx>
        <c:axId val="25799239"/>
        <c:scaling>
          <c:orientation val="minMax"/>
        </c:scaling>
        <c:axPos val="l"/>
        <c:delete val="0"/>
        <c:numFmt formatCode="General" sourceLinked="1"/>
        <c:majorTickMark val="out"/>
        <c:minorTickMark val="none"/>
        <c:tickLblPos val="nextTo"/>
        <c:spPr>
          <a:ln w="3175">
            <a:solidFill>
              <a:srgbClr val="808080"/>
            </a:solidFill>
          </a:ln>
        </c:spPr>
        <c:crossAx val="2866582"/>
        <c:crossesAt val="1"/>
        <c:crossBetween val="between"/>
        <c:dispUnits/>
      </c:valAx>
      <c:spPr>
        <a:noFill/>
        <a:ln>
          <a:noFill/>
        </a:ln>
      </c:spPr>
    </c:plotArea>
    <c:legend>
      <c:legendPos val="r"/>
      <c:layout>
        <c:manualLayout>
          <c:xMode val="edge"/>
          <c:yMode val="edge"/>
          <c:x val="0.87625"/>
          <c:y val="0.4835"/>
          <c:w val="0.11775"/>
          <c:h val="0.1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Poblacion Afectada</a:t>
            </a:r>
          </a:p>
        </c:rich>
      </c:tx>
      <c:layout>
        <c:manualLayout>
          <c:xMode val="factor"/>
          <c:yMode val="factor"/>
          <c:x val="-0.0025"/>
          <c:y val="-0.0045"/>
        </c:manualLayout>
      </c:layout>
      <c:spPr>
        <a:noFill/>
        <a:ln w="3175">
          <a:noFill/>
        </a:ln>
      </c:spPr>
    </c:title>
    <c:plotArea>
      <c:layout>
        <c:manualLayout>
          <c:xMode val="edge"/>
          <c:yMode val="edge"/>
          <c:x val="-0.0135"/>
          <c:y val="0.18"/>
          <c:w val="0.67775"/>
          <c:h val="0.8255"/>
        </c:manualLayout>
      </c:layout>
      <c:barChart>
        <c:barDir val="col"/>
        <c:grouping val="percentStacked"/>
        <c:varyColors val="0"/>
        <c:ser>
          <c:idx val="0"/>
          <c:order val="0"/>
          <c:tx>
            <c:strRef>
              <c:f>'ESTUDIO DE CASOS'!$C$58</c:f>
              <c:strCache>
                <c:ptCount val="1"/>
                <c:pt idx="0">
                  <c:v>POBLACION APARENTEMENTE SANA (P.A.S.)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CASOS'!$B$59:$B$62</c:f>
              <c:strCache/>
            </c:strRef>
          </c:cat>
          <c:val>
            <c:numRef>
              <c:f>'ESTUDIO DE CASOS'!$C$59:$C$62</c:f>
              <c:numCache/>
            </c:numRef>
          </c:val>
        </c:ser>
        <c:ser>
          <c:idx val="1"/>
          <c:order val="1"/>
          <c:tx>
            <c:strRef>
              <c:f>'ESTUDIO DE CASOS'!$D$58</c:f>
              <c:strCache>
                <c:ptCount val="1"/>
                <c:pt idx="0">
                  <c:v>POBLACION ENFERMA (P.E.)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CASOS'!$B$59:$B$62</c:f>
              <c:strCache/>
            </c:strRef>
          </c:cat>
          <c:val>
            <c:numRef>
              <c:f>'ESTUDIO DE CASOS'!$D$59:$D$62</c:f>
              <c:numCache/>
            </c:numRef>
          </c:val>
        </c:ser>
        <c:ser>
          <c:idx val="2"/>
          <c:order val="2"/>
          <c:tx>
            <c:strRef>
              <c:f>'ESTUDIO DE CASOS'!$E$58</c:f>
              <c:strCache>
                <c:ptCount val="1"/>
                <c:pt idx="0">
                  <c:v>MUERTOS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CASOS'!$B$59:$B$62</c:f>
              <c:strCache/>
            </c:strRef>
          </c:cat>
          <c:val>
            <c:numRef>
              <c:f>'ESTUDIO DE CASOS'!$E$59:$E$62</c:f>
              <c:numCache/>
            </c:numRef>
          </c:val>
        </c:ser>
        <c:overlap val="100"/>
        <c:gapWidth val="300"/>
        <c:axId val="30866560"/>
        <c:axId val="9363585"/>
      </c:barChart>
      <c:catAx>
        <c:axId val="30866560"/>
        <c:scaling>
          <c:orientation val="minMax"/>
        </c:scaling>
        <c:axPos val="b"/>
        <c:delete val="0"/>
        <c:numFmt formatCode="General" sourceLinked="0"/>
        <c:majorTickMark val="none"/>
        <c:minorTickMark val="none"/>
        <c:tickLblPos val="nextTo"/>
        <c:spPr>
          <a:ln w="3175">
            <a:solidFill>
              <a:srgbClr val="808080"/>
            </a:solidFill>
          </a:ln>
        </c:spPr>
        <c:crossAx val="9363585"/>
        <c:crosses val="autoZero"/>
        <c:auto val="1"/>
        <c:lblOffset val="100"/>
        <c:tickLblSkip val="1"/>
        <c:noMultiLvlLbl val="0"/>
      </c:catAx>
      <c:valAx>
        <c:axId val="9363585"/>
        <c:scaling>
          <c:orientation val="minMax"/>
          <c:max val="1"/>
          <c:min val="0.1"/>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866560"/>
        <c:crossesAt val="1"/>
        <c:crossBetween val="between"/>
        <c:dispUnits/>
      </c:valAx>
      <c:spPr>
        <a:solidFill>
          <a:srgbClr val="FFFFFF"/>
        </a:solidFill>
        <a:ln w="3175">
          <a:noFill/>
        </a:ln>
      </c:spPr>
    </c:plotArea>
    <c:legend>
      <c:legendPos val="r"/>
      <c:layout>
        <c:manualLayout>
          <c:xMode val="edge"/>
          <c:yMode val="edge"/>
          <c:x val="0.68225"/>
          <c:y val="0.4235"/>
          <c:w val="0.313"/>
          <c:h val="0.31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PERDIDAS ECONOMICAS Y PATRIMONIO EN RIESGO EN QUETZALES</a:t>
            </a:r>
          </a:p>
        </c:rich>
      </c:tx>
      <c:layout>
        <c:manualLayout>
          <c:xMode val="factor"/>
          <c:yMode val="factor"/>
          <c:x val="-0.04425"/>
          <c:y val="-0.0095"/>
        </c:manualLayout>
      </c:layout>
      <c:spPr>
        <a:noFill/>
        <a:ln w="3175">
          <a:noFill/>
        </a:ln>
      </c:spPr>
    </c:title>
    <c:plotArea>
      <c:layout>
        <c:manualLayout>
          <c:xMode val="edge"/>
          <c:yMode val="edge"/>
          <c:x val="-0.01425"/>
          <c:y val="0.22075"/>
          <c:w val="0.798"/>
          <c:h val="0.78275"/>
        </c:manualLayout>
      </c:layout>
      <c:barChart>
        <c:barDir val="col"/>
        <c:grouping val="percentStacked"/>
        <c:varyColors val="0"/>
        <c:ser>
          <c:idx val="0"/>
          <c:order val="0"/>
          <c:tx>
            <c:strRef>
              <c:f>'ESTUDIO DE CASOS'!$D$139</c:f>
              <c:strCache>
                <c:ptCount val="1"/>
                <c:pt idx="0">
                  <c:v>ANIMALES ENFERMOS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'ESTUDIO DE CASOS'!$B$140:$B$143</c:f>
              <c:strCache/>
            </c:strRef>
          </c:cat>
          <c:val>
            <c:numRef>
              <c:f>'ESTUDIO DE CASOS'!$D$140:$D$143</c:f>
              <c:numCache/>
            </c:numRef>
          </c:val>
        </c:ser>
        <c:ser>
          <c:idx val="1"/>
          <c:order val="1"/>
          <c:tx>
            <c:strRef>
              <c:f>'ESTUDIO DE CASOS'!$F$139</c:f>
              <c:strCache>
                <c:ptCount val="1"/>
                <c:pt idx="0">
                  <c:v>PERDIDAS EN MUERTES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'ESTUDIO DE CASOS'!$B$140:$B$143</c:f>
              <c:strCache/>
            </c:strRef>
          </c:cat>
          <c:val>
            <c:numRef>
              <c:f>'ESTUDIO DE CASOS'!$F$140:$F$143</c:f>
              <c:numCache/>
            </c:numRef>
          </c:val>
        </c:ser>
        <c:ser>
          <c:idx val="2"/>
          <c:order val="2"/>
          <c:tx>
            <c:strRef>
              <c:f>'ESTUDIO DE CASOS'!$E$139</c:f>
              <c:strCache>
                <c:ptCount val="1"/>
                <c:pt idx="0">
                  <c:v>ANIMALES EN RIESGO</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DE CASOS'!$B$140:$B$143</c:f>
              <c:strCache/>
            </c:strRef>
          </c:cat>
          <c:val>
            <c:numRef>
              <c:f>'ESTUDIO DE CASOS'!$E$140:$E$143</c:f>
              <c:numCache/>
            </c:numRef>
          </c:val>
        </c:ser>
        <c:overlap val="100"/>
        <c:gapWidth val="55"/>
        <c:axId val="17163402"/>
        <c:axId val="20252891"/>
      </c:barChart>
      <c:catAx>
        <c:axId val="17163402"/>
        <c:scaling>
          <c:orientation val="minMax"/>
        </c:scaling>
        <c:axPos val="b"/>
        <c:delete val="0"/>
        <c:numFmt formatCode="General" sourceLinked="0"/>
        <c:majorTickMark val="none"/>
        <c:minorTickMark val="none"/>
        <c:tickLblPos val="nextTo"/>
        <c:spPr>
          <a:ln w="3175">
            <a:solidFill>
              <a:srgbClr val="808080"/>
            </a:solidFill>
          </a:ln>
        </c:spPr>
        <c:crossAx val="20252891"/>
        <c:crosses val="autoZero"/>
        <c:auto val="1"/>
        <c:lblOffset val="100"/>
        <c:tickLblSkip val="1"/>
        <c:noMultiLvlLbl val="0"/>
      </c:catAx>
      <c:valAx>
        <c:axId val="20252891"/>
        <c:scaling>
          <c:orientation val="minMax"/>
          <c:max val="1"/>
          <c:min val="0.1"/>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163402"/>
        <c:crossesAt val="1"/>
        <c:crossBetween val="between"/>
        <c:dispUnits/>
      </c:valAx>
      <c:spPr>
        <a:solidFill>
          <a:srgbClr val="FFFFFF"/>
        </a:solidFill>
        <a:ln w="3175">
          <a:noFill/>
        </a:ln>
      </c:spPr>
    </c:plotArea>
    <c:legend>
      <c:legendPos val="r"/>
      <c:layout>
        <c:manualLayout>
          <c:xMode val="edge"/>
          <c:yMode val="edge"/>
          <c:x val="0.8035"/>
          <c:y val="0.49525"/>
          <c:w val="0.1915"/>
          <c:h val="0.22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Proyeccion Proximos 4 Partos</a:t>
            </a:r>
          </a:p>
        </c:rich>
      </c:tx>
      <c:layout>
        <c:manualLayout>
          <c:xMode val="factor"/>
          <c:yMode val="factor"/>
          <c:x val="-0.0015"/>
          <c:y val="-0.01"/>
        </c:manualLayout>
      </c:layout>
      <c:spPr>
        <a:noFill/>
        <a:ln w="3175">
          <a:noFill/>
        </a:ln>
      </c:spPr>
    </c:title>
    <c:plotArea>
      <c:layout>
        <c:manualLayout>
          <c:xMode val="edge"/>
          <c:yMode val="edge"/>
          <c:x val="-0.03075"/>
          <c:y val="0.13275"/>
          <c:w val="0.895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ctr"/>
            <c:showLegendKey val="0"/>
            <c:showVal val="1"/>
            <c:showBubbleSize val="0"/>
            <c:showCatName val="0"/>
            <c:showSerName val="0"/>
            <c:showLeaderLines val="1"/>
            <c:showPercent val="0"/>
          </c:dLbls>
          <c:cat>
            <c:strRef>
              <c:f>'ESTUDIO DE CASOS'!$A$174:$E$174</c:f>
              <c:strCache/>
            </c:strRef>
          </c:cat>
          <c:val>
            <c:numRef>
              <c:f>'ESTUDIO DE CASOS'!$A$173:$E$173</c:f>
              <c:numCache/>
            </c:numRef>
          </c:val>
          <c:smooth val="0"/>
        </c:ser>
        <c:hiLowLines>
          <c:spPr>
            <a:ln w="3175">
              <a:solidFill>
                <a:srgbClr val="000000"/>
              </a:solidFill>
            </a:ln>
          </c:spPr>
        </c:hiLowLines>
        <c:marker val="1"/>
        <c:axId val="48058292"/>
        <c:axId val="29871445"/>
      </c:lineChart>
      <c:dateAx>
        <c:axId val="48058292"/>
        <c:scaling>
          <c:orientation val="minMax"/>
        </c:scaling>
        <c:axPos val="b"/>
        <c:delete val="0"/>
        <c:numFmt formatCode="m/d/yyyy" sourceLinked="0"/>
        <c:majorTickMark val="none"/>
        <c:minorTickMark val="none"/>
        <c:tickLblPos val="nextTo"/>
        <c:spPr>
          <a:ln w="3175">
            <a:solidFill>
              <a:srgbClr val="808080"/>
            </a:solidFill>
          </a:ln>
        </c:spPr>
        <c:crossAx val="29871445"/>
        <c:crossesAt val="0"/>
        <c:auto val="0"/>
        <c:baseTimeUnit val="months"/>
        <c:majorUnit val="1"/>
        <c:majorTimeUnit val="months"/>
        <c:minorUnit val="1"/>
        <c:minorTimeUnit val="months"/>
        <c:noMultiLvlLbl val="0"/>
      </c:dateAx>
      <c:valAx>
        <c:axId val="29871445"/>
        <c:scaling>
          <c:orientation val="minMax"/>
          <c:max val="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58292"/>
        <c:crossesAt val="1"/>
        <c:crossBetween val="between"/>
        <c:dispUnits/>
        <c:majorUnit val="1"/>
        <c:minorUnit val="0.1"/>
      </c:valAx>
      <c:spPr>
        <a:solidFill>
          <a:srgbClr val="FFFFFF"/>
        </a:solidFill>
        <a:ln w="3175">
          <a:noFill/>
        </a:ln>
      </c:spPr>
    </c:plotArea>
    <c:legend>
      <c:legendPos val="r"/>
      <c:layout>
        <c:manualLayout>
          <c:xMode val="edge"/>
          <c:yMode val="edge"/>
          <c:x val="0.88425"/>
          <c:y val="0.525"/>
          <c:w val="0.10875"/>
          <c:h val="0.07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1562100</xdr:colOff>
      <xdr:row>1</xdr:row>
      <xdr:rowOff>19050</xdr:rowOff>
    </xdr:from>
    <xdr:to>
      <xdr:col>0</xdr:col>
      <xdr:colOff>2990850</xdr:colOff>
      <xdr:row>7</xdr:row>
      <xdr:rowOff>152400</xdr:rowOff>
    </xdr:to>
    <xdr:pic>
      <xdr:nvPicPr>
        <xdr:cNvPr id="1" name="1 Imagen"/>
        <xdr:cNvPicPr preferRelativeResize="1">
          <a:picLocks noChangeAspect="1"/>
        </xdr:cNvPicPr>
      </xdr:nvPicPr>
      <xdr:blipFill>
        <a:blip r:embed="rId1"/>
        <a:stretch>
          <a:fillRect/>
        </a:stretch>
      </xdr:blipFill>
      <xdr:spPr>
        <a:xfrm>
          <a:off x="1562100" y="209550"/>
          <a:ext cx="1428750" cy="1276350"/>
        </a:xfrm>
        <a:prstGeom prst="rect">
          <a:avLst/>
        </a:prstGeom>
        <a:noFill/>
        <a:ln w="9525" cmpd="sng">
          <a:noFill/>
        </a:ln>
      </xdr:spPr>
    </xdr:pic>
    <xdr:clientData/>
  </xdr:twoCellAnchor>
  <xdr:twoCellAnchor editAs="oneCell">
    <xdr:from>
      <xdr:col>0</xdr:col>
      <xdr:colOff>3733800</xdr:colOff>
      <xdr:row>1</xdr:row>
      <xdr:rowOff>123825</xdr:rowOff>
    </xdr:from>
    <xdr:to>
      <xdr:col>0</xdr:col>
      <xdr:colOff>5819775</xdr:colOff>
      <xdr:row>7</xdr:row>
      <xdr:rowOff>38100</xdr:rowOff>
    </xdr:to>
    <xdr:pic>
      <xdr:nvPicPr>
        <xdr:cNvPr id="2" name="2 Imagen"/>
        <xdr:cNvPicPr preferRelativeResize="1">
          <a:picLocks noChangeAspect="1"/>
        </xdr:cNvPicPr>
      </xdr:nvPicPr>
      <xdr:blipFill>
        <a:blip r:embed="rId2"/>
        <a:stretch>
          <a:fillRect/>
        </a:stretch>
      </xdr:blipFill>
      <xdr:spPr>
        <a:xfrm>
          <a:off x="3733800" y="314325"/>
          <a:ext cx="2085975" cy="1057275"/>
        </a:xfrm>
        <a:prstGeom prst="rect">
          <a:avLst/>
        </a:prstGeom>
        <a:noFill/>
        <a:ln w="9525" cmpd="sng">
          <a:noFill/>
        </a:ln>
      </xdr:spPr>
    </xdr:pic>
    <xdr:clientData/>
  </xdr:twoCellAnchor>
  <xdr:twoCellAnchor>
    <xdr:from>
      <xdr:col>3</xdr:col>
      <xdr:colOff>152400</xdr:colOff>
      <xdr:row>133</xdr:row>
      <xdr:rowOff>95250</xdr:rowOff>
    </xdr:from>
    <xdr:to>
      <xdr:col>3</xdr:col>
      <xdr:colOff>1485900</xdr:colOff>
      <xdr:row>135</xdr:row>
      <xdr:rowOff>9525</xdr:rowOff>
    </xdr:to>
    <xdr:sp>
      <xdr:nvSpPr>
        <xdr:cNvPr id="3" name="3 Flecha izquierda"/>
        <xdr:cNvSpPr>
          <a:spLocks/>
        </xdr:cNvSpPr>
      </xdr:nvSpPr>
      <xdr:spPr>
        <a:xfrm>
          <a:off x="13706475" y="28041600"/>
          <a:ext cx="1333500" cy="295275"/>
        </a:xfrm>
        <a:prstGeom prst="leftArrow">
          <a:avLst>
            <a:gd name="adj" fmla="val -38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1619250</xdr:colOff>
      <xdr:row>133</xdr:row>
      <xdr:rowOff>38100</xdr:rowOff>
    </xdr:from>
    <xdr:to>
      <xdr:col>5</xdr:col>
      <xdr:colOff>228600</xdr:colOff>
      <xdr:row>143</xdr:row>
      <xdr:rowOff>161925</xdr:rowOff>
    </xdr:to>
    <xdr:sp>
      <xdr:nvSpPr>
        <xdr:cNvPr id="4" name="4 CuadroTexto"/>
        <xdr:cNvSpPr txBox="1">
          <a:spLocks noChangeArrowheads="1"/>
        </xdr:cNvSpPr>
      </xdr:nvSpPr>
      <xdr:spPr>
        <a:xfrm>
          <a:off x="15173325" y="27984450"/>
          <a:ext cx="2209800" cy="2028825"/>
        </a:xfrm>
        <a:prstGeom prst="rect">
          <a:avLst/>
        </a:prstGeom>
        <a:solidFill>
          <a:srgbClr val="DCE6F2"/>
        </a:solidFill>
        <a:ln w="9525" cmpd="sng">
          <a:solidFill>
            <a:srgbClr val="BCBCBC"/>
          </a:solidFill>
          <a:headEnd type="none"/>
          <a:tailEnd type="none"/>
        </a:ln>
      </xdr:spPr>
      <xdr:txBody>
        <a:bodyPr vertOverflow="clip" wrap="square"/>
        <a:p>
          <a:pPr algn="ctr">
            <a:defRPr/>
          </a:pPr>
          <a:r>
            <a:rPr lang="en-US" cap="none" sz="1400" b="1" i="0" u="none" baseline="0">
              <a:solidFill>
                <a:srgbClr val="000000"/>
              </a:solidFill>
              <a:latin typeface="Calibri"/>
              <a:ea typeface="Calibri"/>
              <a:cs typeface="Calibri"/>
            </a:rPr>
            <a:t>Ingrese las fechas desde el</a:t>
          </a:r>
          <a:r>
            <a:rPr lang="en-US" cap="none" sz="1400" b="1" i="0" u="none" baseline="0">
              <a:solidFill>
                <a:srgbClr val="000000"/>
              </a:solidFill>
              <a:latin typeface="Calibri"/>
              <a:ea typeface="Calibri"/>
              <a:cs typeface="Calibri"/>
            </a:rPr>
            <a:t> dia que empezaron a enfermarse los animales, no desde el dia en que se realizo la  primer visita al lugar.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114300</xdr:rowOff>
    </xdr:from>
    <xdr:to>
      <xdr:col>3</xdr:col>
      <xdr:colOff>114300</xdr:colOff>
      <xdr:row>3</xdr:row>
      <xdr:rowOff>171450</xdr:rowOff>
    </xdr:to>
    <xdr:pic>
      <xdr:nvPicPr>
        <xdr:cNvPr id="1" name="1 Imagen"/>
        <xdr:cNvPicPr preferRelativeResize="1">
          <a:picLocks noChangeAspect="1"/>
        </xdr:cNvPicPr>
      </xdr:nvPicPr>
      <xdr:blipFill>
        <a:blip r:embed="rId1"/>
        <a:stretch>
          <a:fillRect/>
        </a:stretch>
      </xdr:blipFill>
      <xdr:spPr>
        <a:xfrm>
          <a:off x="85725" y="114300"/>
          <a:ext cx="542925" cy="628650"/>
        </a:xfrm>
        <a:prstGeom prst="rect">
          <a:avLst/>
        </a:prstGeom>
        <a:noFill/>
        <a:ln w="9525" cmpd="sng">
          <a:noFill/>
        </a:ln>
      </xdr:spPr>
    </xdr:pic>
    <xdr:clientData/>
  </xdr:twoCellAnchor>
  <xdr:twoCellAnchor editAs="oneCell">
    <xdr:from>
      <xdr:col>22</xdr:col>
      <xdr:colOff>95250</xdr:colOff>
      <xdr:row>0</xdr:row>
      <xdr:rowOff>95250</xdr:rowOff>
    </xdr:from>
    <xdr:to>
      <xdr:col>29</xdr:col>
      <xdr:colOff>104775</xdr:colOff>
      <xdr:row>4</xdr:row>
      <xdr:rowOff>9525</xdr:rowOff>
    </xdr:to>
    <xdr:pic>
      <xdr:nvPicPr>
        <xdr:cNvPr id="2" name="2 Imagen"/>
        <xdr:cNvPicPr preferRelativeResize="1">
          <a:picLocks noChangeAspect="1"/>
        </xdr:cNvPicPr>
      </xdr:nvPicPr>
      <xdr:blipFill>
        <a:blip r:embed="rId2"/>
        <a:stretch>
          <a:fillRect/>
        </a:stretch>
      </xdr:blipFill>
      <xdr:spPr>
        <a:xfrm>
          <a:off x="4086225" y="95250"/>
          <a:ext cx="12573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3</xdr:col>
      <xdr:colOff>95250</xdr:colOff>
      <xdr:row>4</xdr:row>
      <xdr:rowOff>0</xdr:rowOff>
    </xdr:to>
    <xdr:pic>
      <xdr:nvPicPr>
        <xdr:cNvPr id="1" name="1 Imagen"/>
        <xdr:cNvPicPr preferRelativeResize="1">
          <a:picLocks noChangeAspect="1"/>
        </xdr:cNvPicPr>
      </xdr:nvPicPr>
      <xdr:blipFill>
        <a:blip r:embed="rId1"/>
        <a:stretch>
          <a:fillRect/>
        </a:stretch>
      </xdr:blipFill>
      <xdr:spPr>
        <a:xfrm>
          <a:off x="142875" y="47625"/>
          <a:ext cx="552450" cy="552450"/>
        </a:xfrm>
        <a:prstGeom prst="rect">
          <a:avLst/>
        </a:prstGeom>
        <a:noFill/>
        <a:ln w="9525" cmpd="sng">
          <a:noFill/>
        </a:ln>
      </xdr:spPr>
    </xdr:pic>
    <xdr:clientData/>
  </xdr:twoCellAnchor>
  <xdr:twoCellAnchor editAs="oneCell">
    <xdr:from>
      <xdr:col>21</xdr:col>
      <xdr:colOff>114300</xdr:colOff>
      <xdr:row>0</xdr:row>
      <xdr:rowOff>57150</xdr:rowOff>
    </xdr:from>
    <xdr:to>
      <xdr:col>26</xdr:col>
      <xdr:colOff>180975</xdr:colOff>
      <xdr:row>3</xdr:row>
      <xdr:rowOff>85725</xdr:rowOff>
    </xdr:to>
    <xdr:pic>
      <xdr:nvPicPr>
        <xdr:cNvPr id="2" name="2 Imagen"/>
        <xdr:cNvPicPr preferRelativeResize="1">
          <a:picLocks noChangeAspect="1"/>
        </xdr:cNvPicPr>
      </xdr:nvPicPr>
      <xdr:blipFill>
        <a:blip r:embed="rId2"/>
        <a:stretch>
          <a:fillRect/>
        </a:stretch>
      </xdr:blipFill>
      <xdr:spPr>
        <a:xfrm>
          <a:off x="4152900" y="57150"/>
          <a:ext cx="11239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133350</xdr:rowOff>
    </xdr:from>
    <xdr:to>
      <xdr:col>3</xdr:col>
      <xdr:colOff>114300</xdr:colOff>
      <xdr:row>4</xdr:row>
      <xdr:rowOff>0</xdr:rowOff>
    </xdr:to>
    <xdr:pic>
      <xdr:nvPicPr>
        <xdr:cNvPr id="1" name="1 Imagen"/>
        <xdr:cNvPicPr preferRelativeResize="1">
          <a:picLocks noChangeAspect="1"/>
        </xdr:cNvPicPr>
      </xdr:nvPicPr>
      <xdr:blipFill>
        <a:blip r:embed="rId1"/>
        <a:stretch>
          <a:fillRect/>
        </a:stretch>
      </xdr:blipFill>
      <xdr:spPr>
        <a:xfrm>
          <a:off x="85725" y="133350"/>
          <a:ext cx="647700" cy="628650"/>
        </a:xfrm>
        <a:prstGeom prst="rect">
          <a:avLst/>
        </a:prstGeom>
        <a:noFill/>
        <a:ln w="9525" cmpd="sng">
          <a:noFill/>
        </a:ln>
      </xdr:spPr>
    </xdr:pic>
    <xdr:clientData/>
  </xdr:twoCellAnchor>
  <xdr:twoCellAnchor editAs="oneCell">
    <xdr:from>
      <xdr:col>21</xdr:col>
      <xdr:colOff>104775</xdr:colOff>
      <xdr:row>1</xdr:row>
      <xdr:rowOff>19050</xdr:rowOff>
    </xdr:from>
    <xdr:to>
      <xdr:col>26</xdr:col>
      <xdr:colOff>28575</xdr:colOff>
      <xdr:row>3</xdr:row>
      <xdr:rowOff>133350</xdr:rowOff>
    </xdr:to>
    <xdr:pic>
      <xdr:nvPicPr>
        <xdr:cNvPr id="2" name="2 Imagen"/>
        <xdr:cNvPicPr preferRelativeResize="1">
          <a:picLocks noChangeAspect="1"/>
        </xdr:cNvPicPr>
      </xdr:nvPicPr>
      <xdr:blipFill>
        <a:blip r:embed="rId2"/>
        <a:stretch>
          <a:fillRect/>
        </a:stretch>
      </xdr:blipFill>
      <xdr:spPr>
        <a:xfrm>
          <a:off x="4695825" y="209550"/>
          <a:ext cx="110490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142875</xdr:rowOff>
    </xdr:from>
    <xdr:to>
      <xdr:col>4</xdr:col>
      <xdr:colOff>200025</xdr:colOff>
      <xdr:row>4</xdr:row>
      <xdr:rowOff>9525</xdr:rowOff>
    </xdr:to>
    <xdr:pic>
      <xdr:nvPicPr>
        <xdr:cNvPr id="1" name="3 Imagen"/>
        <xdr:cNvPicPr preferRelativeResize="1">
          <a:picLocks noChangeAspect="1"/>
        </xdr:cNvPicPr>
      </xdr:nvPicPr>
      <xdr:blipFill>
        <a:blip r:embed="rId1"/>
        <a:stretch>
          <a:fillRect/>
        </a:stretch>
      </xdr:blipFill>
      <xdr:spPr>
        <a:xfrm>
          <a:off x="257175" y="142875"/>
          <a:ext cx="647700" cy="628650"/>
        </a:xfrm>
        <a:prstGeom prst="rect">
          <a:avLst/>
        </a:prstGeom>
        <a:noFill/>
        <a:ln w="9525" cmpd="sng">
          <a:noFill/>
        </a:ln>
      </xdr:spPr>
    </xdr:pic>
    <xdr:clientData/>
  </xdr:twoCellAnchor>
  <xdr:twoCellAnchor editAs="oneCell">
    <xdr:from>
      <xdr:col>24</xdr:col>
      <xdr:colOff>190500</xdr:colOff>
      <xdr:row>1</xdr:row>
      <xdr:rowOff>47625</xdr:rowOff>
    </xdr:from>
    <xdr:to>
      <xdr:col>29</xdr:col>
      <xdr:colOff>0</xdr:colOff>
      <xdr:row>3</xdr:row>
      <xdr:rowOff>9525</xdr:rowOff>
    </xdr:to>
    <xdr:pic>
      <xdr:nvPicPr>
        <xdr:cNvPr id="2" name="4 Imagen"/>
        <xdr:cNvPicPr preferRelativeResize="1">
          <a:picLocks noChangeAspect="1"/>
        </xdr:cNvPicPr>
      </xdr:nvPicPr>
      <xdr:blipFill>
        <a:blip r:embed="rId2"/>
        <a:stretch>
          <a:fillRect/>
        </a:stretch>
      </xdr:blipFill>
      <xdr:spPr>
        <a:xfrm>
          <a:off x="4676775" y="238125"/>
          <a:ext cx="7810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161925</xdr:rowOff>
    </xdr:from>
    <xdr:to>
      <xdr:col>0</xdr:col>
      <xdr:colOff>819150</xdr:colOff>
      <xdr:row>3</xdr:row>
      <xdr:rowOff>123825</xdr:rowOff>
    </xdr:to>
    <xdr:pic>
      <xdr:nvPicPr>
        <xdr:cNvPr id="1" name="1 Imagen"/>
        <xdr:cNvPicPr preferRelativeResize="1">
          <a:picLocks noChangeAspect="1"/>
        </xdr:cNvPicPr>
      </xdr:nvPicPr>
      <xdr:blipFill>
        <a:blip r:embed="rId1"/>
        <a:stretch>
          <a:fillRect/>
        </a:stretch>
      </xdr:blipFill>
      <xdr:spPr>
        <a:xfrm>
          <a:off x="219075" y="161925"/>
          <a:ext cx="600075" cy="533400"/>
        </a:xfrm>
        <a:prstGeom prst="rect">
          <a:avLst/>
        </a:prstGeom>
        <a:noFill/>
        <a:ln w="9525" cmpd="sng">
          <a:noFill/>
        </a:ln>
      </xdr:spPr>
    </xdr:pic>
    <xdr:clientData/>
  </xdr:twoCellAnchor>
  <xdr:twoCellAnchor editAs="oneCell">
    <xdr:from>
      <xdr:col>5</xdr:col>
      <xdr:colOff>647700</xdr:colOff>
      <xdr:row>1</xdr:row>
      <xdr:rowOff>76200</xdr:rowOff>
    </xdr:from>
    <xdr:to>
      <xdr:col>6</xdr:col>
      <xdr:colOff>704850</xdr:colOff>
      <xdr:row>3</xdr:row>
      <xdr:rowOff>47625</xdr:rowOff>
    </xdr:to>
    <xdr:pic>
      <xdr:nvPicPr>
        <xdr:cNvPr id="2" name="2 Imagen"/>
        <xdr:cNvPicPr preferRelativeResize="1">
          <a:picLocks noChangeAspect="1"/>
        </xdr:cNvPicPr>
      </xdr:nvPicPr>
      <xdr:blipFill>
        <a:blip r:embed="rId2"/>
        <a:stretch>
          <a:fillRect/>
        </a:stretch>
      </xdr:blipFill>
      <xdr:spPr>
        <a:xfrm>
          <a:off x="4514850" y="266700"/>
          <a:ext cx="81915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xdr:row>
      <xdr:rowOff>104775</xdr:rowOff>
    </xdr:from>
    <xdr:to>
      <xdr:col>6</xdr:col>
      <xdr:colOff>9525</xdr:colOff>
      <xdr:row>16</xdr:row>
      <xdr:rowOff>0</xdr:rowOff>
    </xdr:to>
    <xdr:graphicFrame>
      <xdr:nvGraphicFramePr>
        <xdr:cNvPr id="1" name="1 Gráfico"/>
        <xdr:cNvGraphicFramePr/>
      </xdr:nvGraphicFramePr>
      <xdr:xfrm>
        <a:off x="390525" y="676275"/>
        <a:ext cx="7410450" cy="2371725"/>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101</xdr:row>
      <xdr:rowOff>28575</xdr:rowOff>
    </xdr:from>
    <xdr:to>
      <xdr:col>6</xdr:col>
      <xdr:colOff>333375</xdr:colOff>
      <xdr:row>115</xdr:row>
      <xdr:rowOff>19050</xdr:rowOff>
    </xdr:to>
    <xdr:graphicFrame>
      <xdr:nvGraphicFramePr>
        <xdr:cNvPr id="2" name="9 Gráfico"/>
        <xdr:cNvGraphicFramePr/>
      </xdr:nvGraphicFramePr>
      <xdr:xfrm>
        <a:off x="457200" y="19888200"/>
        <a:ext cx="7667625" cy="2657475"/>
      </xdr:xfrm>
      <a:graphic>
        <a:graphicData uri="http://schemas.openxmlformats.org/drawingml/2006/chart">
          <c:chart xmlns:c="http://schemas.openxmlformats.org/drawingml/2006/chart" r:id="rId2"/>
        </a:graphicData>
      </a:graphic>
    </xdr:graphicFrame>
    <xdr:clientData/>
  </xdr:twoCellAnchor>
  <xdr:twoCellAnchor>
    <xdr:from>
      <xdr:col>0</xdr:col>
      <xdr:colOff>428625</xdr:colOff>
      <xdr:row>43</xdr:row>
      <xdr:rowOff>180975</xdr:rowOff>
    </xdr:from>
    <xdr:to>
      <xdr:col>6</xdr:col>
      <xdr:colOff>152400</xdr:colOff>
      <xdr:row>55</xdr:row>
      <xdr:rowOff>104775</xdr:rowOff>
    </xdr:to>
    <xdr:graphicFrame>
      <xdr:nvGraphicFramePr>
        <xdr:cNvPr id="3" name="2 Gráfico"/>
        <xdr:cNvGraphicFramePr/>
      </xdr:nvGraphicFramePr>
      <xdr:xfrm>
        <a:off x="428625" y="8553450"/>
        <a:ext cx="7515225" cy="2200275"/>
      </xdr:xfrm>
      <a:graphic>
        <a:graphicData uri="http://schemas.openxmlformats.org/drawingml/2006/chart">
          <c:chart xmlns:c="http://schemas.openxmlformats.org/drawingml/2006/chart" r:id="rId3"/>
        </a:graphicData>
      </a:graphic>
    </xdr:graphicFrame>
    <xdr:clientData/>
  </xdr:twoCellAnchor>
  <xdr:twoCellAnchor>
    <xdr:from>
      <xdr:col>0</xdr:col>
      <xdr:colOff>828675</xdr:colOff>
      <xdr:row>146</xdr:row>
      <xdr:rowOff>123825</xdr:rowOff>
    </xdr:from>
    <xdr:to>
      <xdr:col>6</xdr:col>
      <xdr:colOff>57150</xdr:colOff>
      <xdr:row>161</xdr:row>
      <xdr:rowOff>95250</xdr:rowOff>
    </xdr:to>
    <xdr:graphicFrame>
      <xdr:nvGraphicFramePr>
        <xdr:cNvPr id="4" name="4 Gráfico"/>
        <xdr:cNvGraphicFramePr/>
      </xdr:nvGraphicFramePr>
      <xdr:xfrm>
        <a:off x="828675" y="28822650"/>
        <a:ext cx="7019925" cy="30670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177</xdr:row>
      <xdr:rowOff>9525</xdr:rowOff>
    </xdr:from>
    <xdr:to>
      <xdr:col>5</xdr:col>
      <xdr:colOff>847725</xdr:colOff>
      <xdr:row>192</xdr:row>
      <xdr:rowOff>104775</xdr:rowOff>
    </xdr:to>
    <xdr:graphicFrame>
      <xdr:nvGraphicFramePr>
        <xdr:cNvPr id="5" name="6 Gráfico"/>
        <xdr:cNvGraphicFramePr/>
      </xdr:nvGraphicFramePr>
      <xdr:xfrm>
        <a:off x="1209675" y="34871025"/>
        <a:ext cx="6581775" cy="29527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0:AD361"/>
  <sheetViews>
    <sheetView zoomScale="50" zoomScaleNormal="50" zoomScalePageLayoutView="0" workbookViewId="0" topLeftCell="A1">
      <selection activeCell="A40" sqref="A40:B40"/>
    </sheetView>
  </sheetViews>
  <sheetFormatPr defaultColWidth="11.421875" defaultRowHeight="15"/>
  <cols>
    <col min="1" max="1" width="130.8515625" style="0" customWidth="1"/>
    <col min="2" max="2" width="41.7109375" style="0" customWidth="1"/>
    <col min="3" max="3" width="30.7109375" style="0" customWidth="1"/>
    <col min="4" max="4" width="27.28125" style="0" customWidth="1"/>
    <col min="5" max="5" width="26.7109375" style="0" bestFit="1" customWidth="1"/>
    <col min="6" max="6" width="15.28125" style="0" bestFit="1" customWidth="1"/>
    <col min="7" max="7" width="11.140625" style="0" bestFit="1" customWidth="1"/>
    <col min="8" max="8" width="12.00390625" style="0" bestFit="1" customWidth="1"/>
    <col min="10" max="10" width="17.140625" style="0" customWidth="1"/>
  </cols>
  <sheetData>
    <row r="10" ht="18.75">
      <c r="A10" s="182" t="s">
        <v>317</v>
      </c>
    </row>
    <row r="11" ht="18.75">
      <c r="A11" s="182" t="s">
        <v>318</v>
      </c>
    </row>
    <row r="12" ht="18.75">
      <c r="A12" s="182" t="s">
        <v>319</v>
      </c>
    </row>
    <row r="14" ht="18.75">
      <c r="A14" s="182" t="s">
        <v>320</v>
      </c>
    </row>
    <row r="15" ht="18.75">
      <c r="A15" s="182" t="s">
        <v>322</v>
      </c>
    </row>
    <row r="16" ht="18.75">
      <c r="A16" s="182" t="s">
        <v>323</v>
      </c>
    </row>
    <row r="17" ht="18.75">
      <c r="A17" s="182" t="s">
        <v>324</v>
      </c>
    </row>
    <row r="18" ht="18.75">
      <c r="A18" s="182" t="s">
        <v>327</v>
      </c>
    </row>
    <row r="19" ht="18.75">
      <c r="A19" s="182" t="s">
        <v>333</v>
      </c>
    </row>
    <row r="20" ht="18.75">
      <c r="A20" s="182"/>
    </row>
    <row r="21" s="211" customFormat="1" ht="18.75">
      <c r="A21" s="210" t="s">
        <v>328</v>
      </c>
    </row>
    <row r="22" s="211" customFormat="1" ht="18.75">
      <c r="A22" s="210" t="s">
        <v>329</v>
      </c>
    </row>
    <row r="23" ht="18.75">
      <c r="A23" s="182"/>
    </row>
    <row r="25" spans="1:2" ht="21">
      <c r="A25" s="238" t="s">
        <v>10</v>
      </c>
      <c r="B25" s="238"/>
    </row>
    <row r="26" spans="1:2" ht="15">
      <c r="A26" s="18" t="s">
        <v>305</v>
      </c>
      <c r="B26" s="199"/>
    </row>
    <row r="27" spans="1:2" ht="15">
      <c r="A27" s="18" t="s">
        <v>306</v>
      </c>
      <c r="B27" s="199"/>
    </row>
    <row r="28" spans="1:2" ht="15">
      <c r="A28" s="18" t="s">
        <v>307</v>
      </c>
      <c r="B28" s="199"/>
    </row>
    <row r="29" spans="1:2" ht="15">
      <c r="A29" s="130"/>
      <c r="B29" s="205"/>
    </row>
    <row r="30" spans="1:2" ht="15">
      <c r="A30" s="130"/>
      <c r="B30" s="183"/>
    </row>
    <row r="32" spans="1:4" ht="21">
      <c r="A32" s="238" t="s">
        <v>12</v>
      </c>
      <c r="B32" s="238"/>
      <c r="C32" s="238"/>
      <c r="D32" s="238"/>
    </row>
    <row r="33" spans="1:4" ht="30">
      <c r="A33" s="175" t="s">
        <v>308</v>
      </c>
      <c r="B33" s="164"/>
      <c r="C33" s="172" t="s">
        <v>314</v>
      </c>
      <c r="D33" s="165"/>
    </row>
    <row r="34" spans="1:4" ht="15">
      <c r="A34" s="18" t="s">
        <v>312</v>
      </c>
      <c r="B34" s="164"/>
      <c r="C34" s="18" t="s">
        <v>315</v>
      </c>
      <c r="D34" s="165"/>
    </row>
    <row r="35" spans="1:4" ht="30">
      <c r="A35" s="175" t="s">
        <v>313</v>
      </c>
      <c r="B35" s="164"/>
      <c r="C35" s="172" t="s">
        <v>316</v>
      </c>
      <c r="D35" s="164"/>
    </row>
    <row r="36" spans="1:2" ht="15">
      <c r="A36" s="18" t="s">
        <v>309</v>
      </c>
      <c r="B36" s="164"/>
    </row>
    <row r="37" spans="1:2" ht="15">
      <c r="A37" s="130"/>
      <c r="B37" s="120"/>
    </row>
    <row r="38" spans="1:2" ht="15">
      <c r="A38" s="130"/>
      <c r="B38" s="120"/>
    </row>
    <row r="40" spans="1:2" ht="21">
      <c r="A40" s="238" t="s">
        <v>187</v>
      </c>
      <c r="B40" s="238"/>
    </row>
    <row r="41" spans="1:2" ht="15">
      <c r="A41" s="18" t="s">
        <v>28</v>
      </c>
      <c r="B41" s="165"/>
    </row>
    <row r="42" spans="1:2" ht="15">
      <c r="A42" s="18" t="s">
        <v>29</v>
      </c>
      <c r="B42" s="165"/>
    </row>
    <row r="43" spans="1:2" ht="15">
      <c r="A43" s="18" t="s">
        <v>30</v>
      </c>
      <c r="B43" s="165"/>
    </row>
    <row r="44" spans="1:2" ht="15">
      <c r="A44" s="18" t="s">
        <v>31</v>
      </c>
      <c r="B44" s="165"/>
    </row>
    <row r="45" spans="1:2" ht="15">
      <c r="A45" s="18" t="s">
        <v>32</v>
      </c>
      <c r="B45" s="165"/>
    </row>
    <row r="46" spans="1:2" ht="15">
      <c r="A46" s="18" t="s">
        <v>33</v>
      </c>
      <c r="B46" s="165"/>
    </row>
    <row r="47" spans="1:2" ht="15">
      <c r="A47" s="130"/>
      <c r="B47" s="171"/>
    </row>
    <row r="48" spans="1:2" ht="15">
      <c r="A48" s="130"/>
      <c r="B48" s="171"/>
    </row>
    <row r="49" spans="1:2" ht="15">
      <c r="A49" s="184"/>
      <c r="B49" s="184"/>
    </row>
    <row r="50" spans="1:2" ht="21">
      <c r="A50" s="238" t="s">
        <v>186</v>
      </c>
      <c r="B50" s="238"/>
    </row>
    <row r="51" spans="1:3" ht="21">
      <c r="A51" s="246" t="s">
        <v>80</v>
      </c>
      <c r="B51" s="247"/>
      <c r="C51" s="26"/>
    </row>
    <row r="52" spans="1:3" ht="18.75">
      <c r="A52" s="137" t="s">
        <v>15</v>
      </c>
      <c r="B52" s="165"/>
      <c r="C52" s="122"/>
    </row>
    <row r="53" spans="1:3" ht="15">
      <c r="A53" s="137" t="s">
        <v>16</v>
      </c>
      <c r="B53" s="165"/>
      <c r="C53" s="120"/>
    </row>
    <row r="54" spans="1:11" ht="15">
      <c r="A54" s="137" t="s">
        <v>17</v>
      </c>
      <c r="B54" s="165"/>
      <c r="C54" s="120"/>
      <c r="D54" s="121"/>
      <c r="E54" s="227"/>
      <c r="F54" s="227"/>
      <c r="G54" s="227"/>
      <c r="H54" s="227"/>
      <c r="I54" s="227"/>
      <c r="J54" s="227"/>
      <c r="K54" s="227"/>
    </row>
    <row r="55" spans="1:11" ht="21">
      <c r="A55" s="246" t="s">
        <v>18</v>
      </c>
      <c r="B55" s="247"/>
      <c r="C55" s="120"/>
      <c r="D55" s="121"/>
      <c r="E55" s="227"/>
      <c r="F55" s="227"/>
      <c r="G55" s="227"/>
      <c r="H55" s="227"/>
      <c r="I55" s="227"/>
      <c r="J55" s="227"/>
      <c r="K55" s="227"/>
    </row>
    <row r="56" spans="1:11" ht="15">
      <c r="A56" s="137" t="s">
        <v>19</v>
      </c>
      <c r="B56" s="165"/>
      <c r="C56" s="26"/>
      <c r="D56" s="121"/>
      <c r="E56" s="227"/>
      <c r="F56" s="227"/>
      <c r="G56" s="227"/>
      <c r="H56" s="227"/>
      <c r="I56" s="227"/>
      <c r="J56" s="227"/>
      <c r="K56" s="227"/>
    </row>
    <row r="57" spans="1:11" ht="15">
      <c r="A57" s="137" t="s">
        <v>20</v>
      </c>
      <c r="B57" s="165"/>
      <c r="C57" s="26"/>
      <c r="D57" s="121"/>
      <c r="E57" s="227"/>
      <c r="F57" s="227"/>
      <c r="G57" s="227"/>
      <c r="H57" s="227"/>
      <c r="I57" s="227"/>
      <c r="J57" s="227"/>
      <c r="K57" s="227"/>
    </row>
    <row r="58" spans="1:3" ht="15">
      <c r="A58" s="137" t="s">
        <v>21</v>
      </c>
      <c r="B58" s="165"/>
      <c r="C58" s="26"/>
    </row>
    <row r="59" spans="1:3" ht="15">
      <c r="A59" s="185"/>
      <c r="B59" s="171"/>
      <c r="C59" s="26"/>
    </row>
    <row r="60" spans="1:3" ht="15">
      <c r="A60" s="185"/>
      <c r="B60" s="171"/>
      <c r="C60" s="26"/>
    </row>
    <row r="62" spans="1:2" ht="21">
      <c r="A62" s="238" t="s">
        <v>185</v>
      </c>
      <c r="B62" s="238"/>
    </row>
    <row r="63" spans="1:2" ht="15">
      <c r="A63" s="18" t="s">
        <v>22</v>
      </c>
      <c r="B63" s="165"/>
    </row>
    <row r="64" spans="1:2" ht="15">
      <c r="A64" s="18" t="s">
        <v>23</v>
      </c>
      <c r="B64" s="165"/>
    </row>
    <row r="65" spans="1:2" ht="15">
      <c r="A65" s="18" t="s">
        <v>24</v>
      </c>
      <c r="B65" s="165"/>
    </row>
    <row r="66" spans="1:2" ht="15">
      <c r="A66" s="18" t="s">
        <v>25</v>
      </c>
      <c r="B66" s="165"/>
    </row>
    <row r="67" spans="1:2" ht="15">
      <c r="A67" s="130"/>
      <c r="B67" s="171"/>
    </row>
    <row r="68" spans="1:2" ht="15">
      <c r="A68" s="130"/>
      <c r="B68" s="171"/>
    </row>
    <row r="70" spans="1:4" ht="21">
      <c r="A70" s="24" t="s">
        <v>184</v>
      </c>
      <c r="B70" s="20"/>
      <c r="C70" s="20"/>
      <c r="D70" s="21"/>
    </row>
    <row r="71" spans="1:4" ht="15">
      <c r="A71" s="18" t="s">
        <v>180</v>
      </c>
      <c r="B71" s="17"/>
      <c r="C71" s="231" t="s">
        <v>87</v>
      </c>
      <c r="D71" s="232"/>
    </row>
    <row r="72" spans="1:4" ht="15">
      <c r="A72" s="18" t="s">
        <v>1</v>
      </c>
      <c r="B72" s="165"/>
      <c r="C72" s="17" t="s">
        <v>1</v>
      </c>
      <c r="D72" s="165"/>
    </row>
    <row r="73" spans="1:4" ht="15">
      <c r="A73" s="18" t="s">
        <v>4</v>
      </c>
      <c r="B73" s="165"/>
      <c r="C73" s="17" t="s">
        <v>4</v>
      </c>
      <c r="D73" s="165"/>
    </row>
    <row r="74" spans="1:4" ht="15">
      <c r="A74" s="18" t="s">
        <v>2</v>
      </c>
      <c r="B74" s="165"/>
      <c r="C74" s="17" t="s">
        <v>2</v>
      </c>
      <c r="D74" s="165"/>
    </row>
    <row r="75" spans="1:4" ht="15">
      <c r="A75" s="18" t="s">
        <v>3</v>
      </c>
      <c r="B75" s="165"/>
      <c r="C75" s="17" t="s">
        <v>3</v>
      </c>
      <c r="D75" s="165"/>
    </row>
    <row r="76" spans="1:4" ht="18.75">
      <c r="A76" s="22" t="s">
        <v>26</v>
      </c>
      <c r="B76" s="186">
        <f>SUM(B72:B75)</f>
        <v>0</v>
      </c>
      <c r="C76" s="22" t="s">
        <v>26</v>
      </c>
      <c r="D76" s="186">
        <f>SUM(D72:D75)</f>
        <v>0</v>
      </c>
    </row>
    <row r="77" spans="1:5" ht="21">
      <c r="A77" s="245" t="s">
        <v>27</v>
      </c>
      <c r="B77" s="245"/>
      <c r="E77" t="s">
        <v>92</v>
      </c>
    </row>
    <row r="78" spans="1:2" ht="15">
      <c r="A78" s="18" t="s">
        <v>1</v>
      </c>
      <c r="B78" s="165"/>
    </row>
    <row r="79" spans="1:2" ht="15">
      <c r="A79" s="18" t="s">
        <v>4</v>
      </c>
      <c r="B79" s="165"/>
    </row>
    <row r="80" spans="1:2" ht="15">
      <c r="A80" s="18" t="s">
        <v>2</v>
      </c>
      <c r="B80" s="165"/>
    </row>
    <row r="81" spans="1:2" ht="15">
      <c r="A81" s="18" t="s">
        <v>3</v>
      </c>
      <c r="B81" s="165"/>
    </row>
    <row r="82" spans="1:2" ht="18.75">
      <c r="A82" s="22" t="s">
        <v>26</v>
      </c>
      <c r="B82" s="186">
        <f>SUM(B78:B81)</f>
        <v>0</v>
      </c>
    </row>
    <row r="83" spans="1:2" ht="21">
      <c r="A83" s="245" t="s">
        <v>5</v>
      </c>
      <c r="B83" s="245"/>
    </row>
    <row r="84" spans="1:2" ht="15">
      <c r="A84" s="18" t="s">
        <v>1</v>
      </c>
      <c r="B84" s="165"/>
    </row>
    <row r="85" spans="1:2" ht="15">
      <c r="A85" s="18" t="s">
        <v>4</v>
      </c>
      <c r="B85" s="165"/>
    </row>
    <row r="86" spans="1:2" ht="15">
      <c r="A86" s="18" t="s">
        <v>2</v>
      </c>
      <c r="B86" s="165"/>
    </row>
    <row r="87" spans="1:2" ht="15">
      <c r="A87" s="18" t="s">
        <v>3</v>
      </c>
      <c r="B87" s="165"/>
    </row>
    <row r="88" spans="1:2" ht="18.75">
      <c r="A88" s="22" t="s">
        <v>26</v>
      </c>
      <c r="B88" s="186">
        <f>SUM(B84:B87)</f>
        <v>0</v>
      </c>
    </row>
    <row r="89" spans="1:2" ht="18.75">
      <c r="A89" s="187"/>
      <c r="B89" s="188"/>
    </row>
    <row r="90" spans="1:2" ht="18.75">
      <c r="A90" s="187"/>
      <c r="B90" s="188"/>
    </row>
    <row r="92" spans="1:4" ht="21">
      <c r="A92" s="23" t="s">
        <v>183</v>
      </c>
      <c r="B92" s="19" t="s">
        <v>57</v>
      </c>
      <c r="C92" s="19" t="s">
        <v>58</v>
      </c>
      <c r="D92" s="19" t="s">
        <v>59</v>
      </c>
    </row>
    <row r="93" spans="1:4" ht="15">
      <c r="A93" s="18" t="s">
        <v>34</v>
      </c>
      <c r="B93" s="166"/>
      <c r="C93" s="166"/>
      <c r="D93" s="166"/>
    </row>
    <row r="94" spans="1:4" ht="15">
      <c r="A94" s="18" t="s">
        <v>35</v>
      </c>
      <c r="B94" s="166"/>
      <c r="C94" s="166"/>
      <c r="D94" s="166"/>
    </row>
    <row r="95" spans="1:4" ht="15">
      <c r="A95" s="18" t="s">
        <v>36</v>
      </c>
      <c r="B95" s="166"/>
      <c r="C95" s="166"/>
      <c r="D95" s="166"/>
    </row>
    <row r="96" spans="1:4" ht="15">
      <c r="A96" s="130"/>
      <c r="B96" s="189"/>
      <c r="C96" s="189"/>
      <c r="D96" s="189"/>
    </row>
    <row r="97" spans="1:4" ht="15">
      <c r="A97" s="130"/>
      <c r="B97" s="189"/>
      <c r="C97" s="189"/>
      <c r="D97" s="189"/>
    </row>
    <row r="98" spans="1:4" ht="15">
      <c r="A98" s="130"/>
      <c r="B98" s="189"/>
      <c r="C98" s="189"/>
      <c r="D98" s="189"/>
    </row>
    <row r="99" spans="2:3" ht="23.25">
      <c r="B99" s="252" t="s">
        <v>166</v>
      </c>
      <c r="C99" s="252"/>
    </row>
    <row r="100" spans="1:8" ht="21">
      <c r="A100" s="23" t="s">
        <v>182</v>
      </c>
      <c r="B100" s="19" t="s">
        <v>37</v>
      </c>
      <c r="C100" s="59" t="s">
        <v>38</v>
      </c>
      <c r="D100" s="213" t="s">
        <v>43</v>
      </c>
      <c r="E100" s="213"/>
      <c r="F100" s="213"/>
      <c r="G100" s="213"/>
      <c r="H100" s="213"/>
    </row>
    <row r="101" spans="1:8" ht="15" customHeight="1">
      <c r="A101" s="18" t="s">
        <v>39</v>
      </c>
      <c r="B101" s="168"/>
      <c r="C101" s="200"/>
      <c r="D101" s="218"/>
      <c r="E101" s="219"/>
      <c r="F101" s="219"/>
      <c r="G101" s="219"/>
      <c r="H101" s="219"/>
    </row>
    <row r="102" spans="1:8" ht="15">
      <c r="A102" s="18" t="s">
        <v>40</v>
      </c>
      <c r="B102" s="168"/>
      <c r="C102" s="200"/>
      <c r="D102" s="219"/>
      <c r="E102" s="219"/>
      <c r="F102" s="219"/>
      <c r="G102" s="219"/>
      <c r="H102" s="219"/>
    </row>
    <row r="103" spans="1:8" ht="15">
      <c r="A103" s="18" t="s">
        <v>41</v>
      </c>
      <c r="B103" s="168"/>
      <c r="C103" s="200"/>
      <c r="D103" s="219"/>
      <c r="E103" s="219"/>
      <c r="F103" s="219"/>
      <c r="G103" s="219"/>
      <c r="H103" s="219"/>
    </row>
    <row r="104" spans="1:8" ht="15">
      <c r="A104" s="18" t="s">
        <v>62</v>
      </c>
      <c r="B104" s="168"/>
      <c r="C104" s="200"/>
      <c r="D104" s="219"/>
      <c r="E104" s="219"/>
      <c r="F104" s="219"/>
      <c r="G104" s="219"/>
      <c r="H104" s="219"/>
    </row>
    <row r="105" spans="1:8" ht="15">
      <c r="A105" s="18" t="s">
        <v>42</v>
      </c>
      <c r="B105" s="167"/>
      <c r="C105" s="201"/>
      <c r="D105" s="219"/>
      <c r="E105" s="219"/>
      <c r="F105" s="219"/>
      <c r="G105" s="219"/>
      <c r="H105" s="219"/>
    </row>
    <row r="106" spans="1:8" ht="21">
      <c r="A106" s="23" t="s">
        <v>181</v>
      </c>
      <c r="B106" s="19" t="s">
        <v>37</v>
      </c>
      <c r="C106" s="59" t="s">
        <v>38</v>
      </c>
      <c r="D106" s="213" t="s">
        <v>43</v>
      </c>
      <c r="E106" s="213"/>
      <c r="F106" s="213"/>
      <c r="G106" s="213"/>
      <c r="H106" s="213"/>
    </row>
    <row r="107" spans="1:8" ht="15" customHeight="1">
      <c r="A107" s="18" t="s">
        <v>44</v>
      </c>
      <c r="B107" s="168"/>
      <c r="C107" s="200"/>
      <c r="D107" s="236"/>
      <c r="E107" s="237"/>
      <c r="F107" s="237"/>
      <c r="G107" s="237"/>
      <c r="H107" s="237"/>
    </row>
    <row r="108" spans="1:8" ht="15">
      <c r="A108" s="18" t="s">
        <v>45</v>
      </c>
      <c r="B108" s="168"/>
      <c r="C108" s="200"/>
      <c r="D108" s="237"/>
      <c r="E108" s="237"/>
      <c r="F108" s="237"/>
      <c r="G108" s="237"/>
      <c r="H108" s="237"/>
    </row>
    <row r="109" spans="1:8" ht="15">
      <c r="A109" s="18" t="s">
        <v>46</v>
      </c>
      <c r="B109" s="167"/>
      <c r="C109" s="201"/>
      <c r="D109" s="237"/>
      <c r="E109" s="237"/>
      <c r="F109" s="237"/>
      <c r="G109" s="237"/>
      <c r="H109" s="237"/>
    </row>
    <row r="110" spans="1:8" ht="15">
      <c r="A110" s="18" t="s">
        <v>47</v>
      </c>
      <c r="B110" s="168"/>
      <c r="C110" s="200"/>
      <c r="D110" s="237"/>
      <c r="E110" s="237"/>
      <c r="F110" s="237"/>
      <c r="G110" s="237"/>
      <c r="H110" s="237"/>
    </row>
    <row r="111" spans="1:8" s="184" customFormat="1" ht="15">
      <c r="A111" s="130"/>
      <c r="B111" s="190"/>
      <c r="C111" s="189"/>
      <c r="D111" s="191"/>
      <c r="E111" s="191"/>
      <c r="F111" s="191"/>
      <c r="G111" s="191"/>
      <c r="H111" s="191"/>
    </row>
    <row r="112" spans="1:8" s="184" customFormat="1" ht="15">
      <c r="A112" s="130"/>
      <c r="B112" s="190"/>
      <c r="C112" s="189"/>
      <c r="D112" s="191"/>
      <c r="E112" s="191"/>
      <c r="F112" s="191"/>
      <c r="G112" s="191"/>
      <c r="H112" s="191"/>
    </row>
    <row r="113" ht="15">
      <c r="A113" s="1"/>
    </row>
    <row r="114" spans="1:4" ht="21">
      <c r="A114" s="138" t="s">
        <v>310</v>
      </c>
      <c r="B114" s="128"/>
      <c r="C114" s="128"/>
      <c r="D114" s="128"/>
    </row>
    <row r="115" spans="1:4" ht="15">
      <c r="A115" s="253"/>
      <c r="B115" s="63"/>
      <c r="C115" s="63"/>
      <c r="D115" s="129"/>
    </row>
    <row r="116" spans="1:4" ht="15">
      <c r="A116" s="253"/>
      <c r="B116" s="242"/>
      <c r="C116" s="242"/>
      <c r="D116" s="235"/>
    </row>
    <row r="117" spans="1:4" ht="15">
      <c r="A117" s="253"/>
      <c r="B117" s="243"/>
      <c r="C117" s="242"/>
      <c r="D117" s="235"/>
    </row>
    <row r="118" spans="1:4" ht="15">
      <c r="A118" s="253"/>
      <c r="B118" s="243"/>
      <c r="C118" s="242"/>
      <c r="D118" s="235"/>
    </row>
    <row r="119" spans="1:4" ht="15">
      <c r="A119" s="253"/>
      <c r="B119" s="243"/>
      <c r="C119" s="242"/>
      <c r="D119" s="235"/>
    </row>
    <row r="120" spans="1:4" ht="15">
      <c r="A120" s="234"/>
      <c r="B120" s="234"/>
      <c r="C120" s="234"/>
      <c r="D120" s="235"/>
    </row>
    <row r="121" spans="1:4" ht="15">
      <c r="A121" s="134"/>
      <c r="B121" s="134"/>
      <c r="C121" s="134"/>
      <c r="D121" s="135"/>
    </row>
    <row r="123" ht="21">
      <c r="A123" s="23" t="s">
        <v>283</v>
      </c>
    </row>
    <row r="124" ht="15">
      <c r="A124" s="239"/>
    </row>
    <row r="125" ht="15">
      <c r="A125" s="240"/>
    </row>
    <row r="126" ht="15">
      <c r="A126" s="240"/>
    </row>
    <row r="127" ht="15">
      <c r="A127" s="240"/>
    </row>
    <row r="128" ht="15">
      <c r="A128" s="240"/>
    </row>
    <row r="129" ht="15">
      <c r="A129" s="241"/>
    </row>
    <row r="133" spans="1:3" ht="21">
      <c r="A133" s="24" t="s">
        <v>239</v>
      </c>
      <c r="B133" s="245" t="s">
        <v>241</v>
      </c>
      <c r="C133" s="245"/>
    </row>
    <row r="134" spans="1:3" ht="15">
      <c r="A134" s="127" t="s">
        <v>238</v>
      </c>
      <c r="B134" s="131" t="s">
        <v>220</v>
      </c>
      <c r="C134" s="131" t="s">
        <v>311</v>
      </c>
    </row>
    <row r="135" spans="1:3" ht="15">
      <c r="A135" s="206"/>
      <c r="B135" s="166">
        <v>0</v>
      </c>
      <c r="C135" s="166">
        <v>0</v>
      </c>
    </row>
    <row r="136" spans="1:3" ht="15">
      <c r="A136" s="166"/>
      <c r="B136" s="166">
        <v>0</v>
      </c>
      <c r="C136" s="166">
        <v>0</v>
      </c>
    </row>
    <row r="137" spans="1:3" ht="15">
      <c r="A137" s="166"/>
      <c r="B137" s="166">
        <v>0</v>
      </c>
      <c r="C137" s="166">
        <v>0</v>
      </c>
    </row>
    <row r="138" spans="1:3" ht="15">
      <c r="A138" s="167"/>
      <c r="B138" s="167">
        <v>0</v>
      </c>
      <c r="C138" s="167">
        <v>0</v>
      </c>
    </row>
    <row r="139" spans="1:3" ht="15">
      <c r="A139" s="167"/>
      <c r="B139" s="167">
        <v>0</v>
      </c>
      <c r="C139" s="167">
        <v>0</v>
      </c>
    </row>
    <row r="140" spans="1:3" ht="15">
      <c r="A140" s="167"/>
      <c r="B140" s="167">
        <v>0</v>
      </c>
      <c r="C140" s="167">
        <v>0</v>
      </c>
    </row>
    <row r="141" spans="1:3" ht="15">
      <c r="A141" s="167"/>
      <c r="B141" s="167">
        <v>0</v>
      </c>
      <c r="C141" s="168">
        <v>0</v>
      </c>
    </row>
    <row r="142" spans="1:3" ht="15">
      <c r="A142" s="169"/>
      <c r="B142" s="165">
        <v>0</v>
      </c>
      <c r="C142" s="165">
        <v>0</v>
      </c>
    </row>
    <row r="143" spans="1:3" ht="15">
      <c r="A143" s="169"/>
      <c r="B143" s="165">
        <v>0</v>
      </c>
      <c r="C143" s="165">
        <v>0</v>
      </c>
    </row>
    <row r="144" spans="1:3" ht="15">
      <c r="A144" s="169"/>
      <c r="B144" s="165">
        <v>0</v>
      </c>
      <c r="C144" s="165">
        <v>0</v>
      </c>
    </row>
    <row r="145" spans="1:3" ht="15">
      <c r="A145" s="133"/>
      <c r="B145" s="171"/>
      <c r="C145" s="171"/>
    </row>
    <row r="146" spans="1:3" ht="15">
      <c r="A146" s="133"/>
      <c r="B146" s="171"/>
      <c r="C146" s="171"/>
    </row>
    <row r="147" ht="15">
      <c r="A147" s="54"/>
    </row>
    <row r="148" spans="1:2" ht="21">
      <c r="A148" s="238" t="s">
        <v>48</v>
      </c>
      <c r="B148" s="238"/>
    </row>
    <row r="149" spans="1:2" ht="15">
      <c r="A149" s="214" t="s">
        <v>253</v>
      </c>
      <c r="B149" s="214"/>
    </row>
    <row r="150" spans="1:2" ht="15">
      <c r="A150" s="153" t="s">
        <v>22</v>
      </c>
      <c r="B150" s="165"/>
    </row>
    <row r="151" spans="1:2" ht="15">
      <c r="A151" s="153" t="s">
        <v>49</v>
      </c>
      <c r="B151" s="165"/>
    </row>
    <row r="152" spans="1:2" ht="15">
      <c r="A152" s="170"/>
      <c r="B152" s="171"/>
    </row>
    <row r="153" spans="1:2" ht="15">
      <c r="A153" s="170"/>
      <c r="B153" s="171"/>
    </row>
    <row r="154" spans="1:2" ht="15">
      <c r="A154" s="170"/>
      <c r="B154" s="171"/>
    </row>
    <row r="155" spans="1:5" s="211" customFormat="1" ht="15">
      <c r="A155" s="248" t="s">
        <v>285</v>
      </c>
      <c r="B155" s="248"/>
      <c r="C155" s="248"/>
      <c r="D155" s="248"/>
      <c r="E155" s="248"/>
    </row>
    <row r="156" spans="1:5" s="211" customFormat="1" ht="15.75" thickBot="1">
      <c r="A156" s="249" t="s">
        <v>291</v>
      </c>
      <c r="B156" s="250"/>
      <c r="C156" s="250"/>
      <c r="D156" s="250"/>
      <c r="E156" s="251"/>
    </row>
    <row r="157" spans="1:8" ht="15">
      <c r="A157" s="136" t="s">
        <v>260</v>
      </c>
      <c r="B157" s="213" t="s">
        <v>226</v>
      </c>
      <c r="C157" s="213"/>
      <c r="D157" s="213"/>
      <c r="E157" s="213"/>
      <c r="F157" s="224" t="s">
        <v>226</v>
      </c>
      <c r="G157" s="225"/>
      <c r="H157" s="226"/>
    </row>
    <row r="158" spans="1:8" ht="15">
      <c r="A158" s="202" t="s">
        <v>230</v>
      </c>
      <c r="B158" s="228" t="s">
        <v>218</v>
      </c>
      <c r="C158" s="229"/>
      <c r="D158" s="229"/>
      <c r="E158" s="244"/>
      <c r="F158" s="228" t="s">
        <v>205</v>
      </c>
      <c r="G158" s="229"/>
      <c r="H158" s="230"/>
    </row>
    <row r="159" spans="1:8" s="26" customFormat="1" ht="15">
      <c r="A159" s="203"/>
      <c r="B159" s="233"/>
      <c r="C159" s="233"/>
      <c r="D159" s="233"/>
      <c r="E159" s="233"/>
      <c r="F159" s="233"/>
      <c r="G159" s="233"/>
      <c r="H159" s="233"/>
    </row>
    <row r="160" spans="1:8" s="184" customFormat="1" ht="15">
      <c r="A160" s="192"/>
      <c r="B160" s="171"/>
      <c r="C160" s="171"/>
      <c r="D160" s="171"/>
      <c r="E160" s="171"/>
      <c r="F160" s="171"/>
      <c r="G160" s="171"/>
      <c r="H160" s="171"/>
    </row>
    <row r="161" spans="1:8" s="184" customFormat="1" ht="15">
      <c r="A161" s="192"/>
      <c r="B161" s="171"/>
      <c r="C161" s="171"/>
      <c r="D161" s="171"/>
      <c r="E161" s="171"/>
      <c r="F161" s="171"/>
      <c r="G161" s="171"/>
      <c r="H161" s="171"/>
    </row>
    <row r="162" spans="1:2" ht="15">
      <c r="A162" s="154"/>
      <c r="B162" s="79"/>
    </row>
    <row r="163" spans="1:2" ht="15">
      <c r="A163" s="18" t="s">
        <v>284</v>
      </c>
      <c r="B163" s="165"/>
    </row>
    <row r="164" spans="1:2" ht="15">
      <c r="A164" s="18" t="s">
        <v>286</v>
      </c>
      <c r="B164" s="204"/>
    </row>
    <row r="165" spans="1:2" ht="15">
      <c r="A165" s="18" t="s">
        <v>287</v>
      </c>
      <c r="B165" s="165"/>
    </row>
    <row r="166" spans="1:2" s="184" customFormat="1" ht="15">
      <c r="A166" s="130"/>
      <c r="B166" s="26"/>
    </row>
    <row r="167" spans="1:2" s="184" customFormat="1" ht="15">
      <c r="A167" s="130"/>
      <c r="B167" s="26"/>
    </row>
    <row r="168" spans="1:2" s="184" customFormat="1" ht="15">
      <c r="A168" s="130" t="s">
        <v>335</v>
      </c>
      <c r="B168" s="26"/>
    </row>
    <row r="169" spans="1:2" s="184" customFormat="1" ht="15">
      <c r="A169" s="130"/>
      <c r="B169" s="26"/>
    </row>
    <row r="171" spans="1:2" ht="15">
      <c r="A171" s="231" t="s">
        <v>304</v>
      </c>
      <c r="B171" s="232"/>
    </row>
    <row r="172" spans="1:2" s="184" customFormat="1" ht="15">
      <c r="A172" s="134"/>
      <c r="B172" s="134"/>
    </row>
    <row r="174" spans="1:7" ht="15">
      <c r="A174" s="215" t="s">
        <v>292</v>
      </c>
      <c r="B174" s="216"/>
      <c r="C174" s="155"/>
      <c r="D174" s="155"/>
      <c r="E174" s="155"/>
      <c r="F174" s="155"/>
      <c r="G174" s="155"/>
    </row>
    <row r="175" spans="1:7" ht="15">
      <c r="A175" s="217"/>
      <c r="B175" s="217"/>
      <c r="C175" s="155"/>
      <c r="D175" s="155"/>
      <c r="E175" s="155"/>
      <c r="F175" s="155"/>
      <c r="G175" s="155"/>
    </row>
    <row r="176" spans="1:2" ht="15">
      <c r="A176" s="217"/>
      <c r="B176" s="217"/>
    </row>
    <row r="177" spans="1:2" ht="15">
      <c r="A177" s="217"/>
      <c r="B177" s="217"/>
    </row>
    <row r="178" spans="1:2" ht="15">
      <c r="A178" s="217"/>
      <c r="B178" s="217"/>
    </row>
    <row r="179" spans="1:2" s="184" customFormat="1" ht="15">
      <c r="A179" s="193"/>
      <c r="B179" s="193"/>
    </row>
    <row r="181" spans="1:7" ht="15">
      <c r="A181" s="214" t="s">
        <v>293</v>
      </c>
      <c r="B181" s="214"/>
      <c r="C181" s="63"/>
      <c r="D181" s="63"/>
      <c r="E181" s="63"/>
      <c r="F181" s="63"/>
      <c r="G181" s="63"/>
    </row>
    <row r="182" spans="1:2" ht="15">
      <c r="A182" s="218"/>
      <c r="B182" s="219"/>
    </row>
    <row r="183" spans="1:2" ht="15">
      <c r="A183" s="219"/>
      <c r="B183" s="219"/>
    </row>
    <row r="184" spans="1:2" ht="15">
      <c r="A184" s="219"/>
      <c r="B184" s="219"/>
    </row>
    <row r="185" spans="1:2" ht="15">
      <c r="A185" s="219"/>
      <c r="B185" s="219"/>
    </row>
    <row r="186" spans="1:2" ht="15">
      <c r="A186" s="219"/>
      <c r="B186" s="219"/>
    </row>
    <row r="187" spans="1:2" ht="15">
      <c r="A187" s="219"/>
      <c r="B187" s="219"/>
    </row>
    <row r="188" spans="1:2" ht="15">
      <c r="A188" s="219"/>
      <c r="B188" s="219"/>
    </row>
    <row r="189" spans="1:2" ht="15">
      <c r="A189" s="219"/>
      <c r="B189" s="219"/>
    </row>
    <row r="190" spans="1:2" ht="15">
      <c r="A190" s="219"/>
      <c r="B190" s="219"/>
    </row>
    <row r="191" spans="1:2" ht="15">
      <c r="A191" s="219"/>
      <c r="B191" s="219"/>
    </row>
    <row r="192" spans="1:2" ht="15">
      <c r="A192" s="219"/>
      <c r="B192" s="219"/>
    </row>
    <row r="193" spans="1:2" ht="15">
      <c r="A193" s="219"/>
      <c r="B193" s="219"/>
    </row>
    <row r="194" spans="1:2" ht="15">
      <c r="A194" s="219"/>
      <c r="B194" s="219"/>
    </row>
    <row r="195" spans="1:2" ht="15">
      <c r="A195" s="219"/>
      <c r="B195" s="219"/>
    </row>
    <row r="196" spans="1:2" s="184" customFormat="1" ht="15">
      <c r="A196" s="194"/>
      <c r="B196" s="194"/>
    </row>
    <row r="198" spans="1:2" ht="15">
      <c r="A198" s="214" t="s">
        <v>294</v>
      </c>
      <c r="B198" s="214"/>
    </row>
    <row r="199" spans="1:2" ht="15">
      <c r="A199" s="220"/>
      <c r="B199" s="220"/>
    </row>
    <row r="200" spans="1:2" ht="15">
      <c r="A200" s="220"/>
      <c r="B200" s="220"/>
    </row>
    <row r="201" spans="1:2" ht="15">
      <c r="A201" s="220"/>
      <c r="B201" s="220"/>
    </row>
    <row r="202" spans="1:2" ht="15">
      <c r="A202" s="220"/>
      <c r="B202" s="220"/>
    </row>
    <row r="203" spans="1:2" ht="15">
      <c r="A203" s="220"/>
      <c r="B203" s="220"/>
    </row>
    <row r="204" spans="1:2" ht="15">
      <c r="A204" s="220"/>
      <c r="B204" s="220"/>
    </row>
    <row r="205" spans="1:2" ht="15">
      <c r="A205" s="220"/>
      <c r="B205" s="220"/>
    </row>
    <row r="206" spans="1:2" ht="15">
      <c r="A206" s="220"/>
      <c r="B206" s="220"/>
    </row>
    <row r="207" spans="1:2" ht="15">
      <c r="A207" s="220"/>
      <c r="B207" s="220"/>
    </row>
    <row r="208" spans="1:2" ht="15">
      <c r="A208" s="220"/>
      <c r="B208" s="220"/>
    </row>
    <row r="211" s="211" customFormat="1" ht="15">
      <c r="A211" s="212" t="s">
        <v>330</v>
      </c>
    </row>
    <row r="212" s="212" customFormat="1" ht="15">
      <c r="A212" s="212" t="s">
        <v>334</v>
      </c>
    </row>
    <row r="215" spans="1:2" ht="15">
      <c r="A215" s="213" t="s">
        <v>288</v>
      </c>
      <c r="B215" s="213"/>
    </row>
    <row r="216" spans="1:5" ht="83.25" customHeight="1">
      <c r="A216" s="131" t="s">
        <v>295</v>
      </c>
      <c r="B216" s="172" t="s">
        <v>296</v>
      </c>
      <c r="C216" s="172" t="s">
        <v>297</v>
      </c>
      <c r="D216" s="172" t="s">
        <v>321</v>
      </c>
      <c r="E216" s="172" t="s">
        <v>298</v>
      </c>
    </row>
    <row r="217" spans="1:5" ht="15">
      <c r="A217" s="165"/>
      <c r="B217" s="165"/>
      <c r="C217" s="165"/>
      <c r="D217" s="165"/>
      <c r="E217" s="165"/>
    </row>
    <row r="218" spans="1:5" ht="15">
      <c r="A218" s="165"/>
      <c r="B218" s="165"/>
      <c r="C218" s="165"/>
      <c r="D218" s="165"/>
      <c r="E218" s="165"/>
    </row>
    <row r="219" spans="1:5" ht="15">
      <c r="A219" s="165"/>
      <c r="B219" s="165"/>
      <c r="C219" s="165"/>
      <c r="D219" s="165"/>
      <c r="E219" s="165"/>
    </row>
    <row r="220" spans="1:5" ht="15">
      <c r="A220" s="165"/>
      <c r="B220" s="165"/>
      <c r="C220" s="165"/>
      <c r="D220" s="165"/>
      <c r="E220" s="165"/>
    </row>
    <row r="224" spans="1:2" ht="15">
      <c r="A224" s="213" t="s">
        <v>257</v>
      </c>
      <c r="B224" s="213"/>
    </row>
    <row r="225" spans="1:2" ht="15">
      <c r="A225" s="231" t="s">
        <v>240</v>
      </c>
      <c r="B225" s="232"/>
    </row>
    <row r="226" spans="1:2" ht="15">
      <c r="A226" s="18" t="s">
        <v>299</v>
      </c>
      <c r="B226" s="165"/>
    </row>
    <row r="227" spans="1:2" ht="15">
      <c r="A227" s="18" t="s">
        <v>300</v>
      </c>
      <c r="B227" s="165"/>
    </row>
    <row r="228" spans="1:2" ht="15">
      <c r="A228" s="18" t="s">
        <v>301</v>
      </c>
      <c r="B228" s="165"/>
    </row>
    <row r="229" spans="1:2" s="184" customFormat="1" ht="15">
      <c r="A229" s="130"/>
      <c r="B229" s="26"/>
    </row>
    <row r="230" spans="1:2" s="184" customFormat="1" ht="15">
      <c r="A230" s="130"/>
      <c r="B230" s="26"/>
    </row>
    <row r="232" spans="1:11" ht="15">
      <c r="A232" s="124" t="s">
        <v>259</v>
      </c>
      <c r="F232" s="132"/>
      <c r="G232" s="129"/>
      <c r="H232" s="129"/>
      <c r="I232" s="129"/>
      <c r="J232" s="129"/>
      <c r="K232" s="129"/>
    </row>
    <row r="233" spans="1:10" ht="15">
      <c r="A233" s="18" t="s">
        <v>56</v>
      </c>
      <c r="B233" s="124" t="s">
        <v>57</v>
      </c>
      <c r="C233" s="124" t="s">
        <v>58</v>
      </c>
      <c r="D233" s="124" t="s">
        <v>59</v>
      </c>
      <c r="F233" s="141"/>
      <c r="G233" s="141"/>
      <c r="H233" s="141"/>
      <c r="I233" s="141"/>
      <c r="J233" s="141"/>
    </row>
    <row r="234" spans="1:4" ht="15">
      <c r="A234" s="18" t="s">
        <v>101</v>
      </c>
      <c r="B234" s="165"/>
      <c r="C234" s="165"/>
      <c r="D234" s="165"/>
    </row>
    <row r="235" spans="1:4" ht="15">
      <c r="A235" s="18" t="s">
        <v>126</v>
      </c>
      <c r="B235" s="165"/>
      <c r="C235" s="165"/>
      <c r="D235" s="165"/>
    </row>
    <row r="236" spans="1:4" ht="15">
      <c r="A236" s="18" t="s">
        <v>242</v>
      </c>
      <c r="B236" s="165"/>
      <c r="C236" s="165"/>
      <c r="D236" s="165"/>
    </row>
    <row r="237" spans="1:4" ht="15">
      <c r="A237" s="18" t="s">
        <v>104</v>
      </c>
      <c r="B237" s="165"/>
      <c r="C237" s="165"/>
      <c r="D237" s="165"/>
    </row>
    <row r="238" spans="1:4" s="184" customFormat="1" ht="15">
      <c r="A238" s="130"/>
      <c r="B238" s="158"/>
      <c r="C238" s="158"/>
      <c r="D238" s="158"/>
    </row>
    <row r="239" spans="1:4" s="184" customFormat="1" ht="15">
      <c r="A239" s="130"/>
      <c r="B239" s="158"/>
      <c r="C239" s="158"/>
      <c r="D239" s="158"/>
    </row>
    <row r="241" spans="1:27" ht="15">
      <c r="A241" s="254" t="s">
        <v>289</v>
      </c>
      <c r="B241" s="254"/>
      <c r="C241" s="254"/>
      <c r="G241" s="142"/>
      <c r="H241" s="142"/>
      <c r="I241" s="142"/>
      <c r="J241" s="142"/>
      <c r="K241" s="142"/>
      <c r="L241" s="142"/>
      <c r="M241" s="142"/>
      <c r="N241" s="142"/>
      <c r="O241" s="142"/>
      <c r="P241" s="142"/>
      <c r="Q241" s="142"/>
      <c r="R241" s="142"/>
      <c r="S241" s="142"/>
      <c r="T241" s="142"/>
      <c r="U241" s="142"/>
      <c r="V241" s="142"/>
      <c r="W241" s="142"/>
      <c r="X241" s="142"/>
      <c r="Y241" s="142"/>
      <c r="Z241" s="142"/>
      <c r="AA241" s="142"/>
    </row>
    <row r="243" spans="1:6" ht="15">
      <c r="A243" s="124" t="s">
        <v>101</v>
      </c>
      <c r="B243" s="145" t="s">
        <v>1</v>
      </c>
      <c r="C243" s="145" t="s">
        <v>243</v>
      </c>
      <c r="D243" s="145" t="s">
        <v>2</v>
      </c>
      <c r="E243" s="145" t="s">
        <v>3</v>
      </c>
      <c r="F243" s="145" t="s">
        <v>26</v>
      </c>
    </row>
    <row r="244" spans="1:6" ht="15">
      <c r="A244" s="18" t="s">
        <v>106</v>
      </c>
      <c r="B244" s="165"/>
      <c r="C244" s="165"/>
      <c r="D244" s="165"/>
      <c r="E244" s="165"/>
      <c r="F244" s="173">
        <f>SUM(B244:E244)</f>
        <v>0</v>
      </c>
    </row>
    <row r="245" spans="1:6" ht="15">
      <c r="A245" s="18" t="s">
        <v>107</v>
      </c>
      <c r="B245" s="165"/>
      <c r="C245" s="165"/>
      <c r="D245" s="165"/>
      <c r="E245" s="165"/>
      <c r="F245" s="173">
        <f>SUM(B245:E245)</f>
        <v>0</v>
      </c>
    </row>
    <row r="246" spans="1:6" ht="15">
      <c r="A246" s="18" t="s">
        <v>5</v>
      </c>
      <c r="B246" s="165"/>
      <c r="C246" s="165"/>
      <c r="D246" s="165"/>
      <c r="E246" s="165"/>
      <c r="F246" s="173">
        <f>SUM(B246:E246)</f>
        <v>0</v>
      </c>
    </row>
    <row r="247" spans="1:6" ht="15">
      <c r="A247" s="146" t="s">
        <v>244</v>
      </c>
      <c r="B247" s="173">
        <f>SUM(B244:B246)</f>
        <v>0</v>
      </c>
      <c r="C247" s="173">
        <f>SUM(C244:C246)</f>
        <v>0</v>
      </c>
      <c r="D247" s="173">
        <f>SUM(D244:D246)</f>
        <v>0</v>
      </c>
      <c r="E247" s="173">
        <f>SUM(E244:E246)</f>
        <v>0</v>
      </c>
      <c r="F247" s="173">
        <f>SUM(F244:F246)</f>
        <v>0</v>
      </c>
    </row>
    <row r="249" spans="1:6" ht="15">
      <c r="A249" s="124" t="s">
        <v>102</v>
      </c>
      <c r="B249" s="145" t="s">
        <v>1</v>
      </c>
      <c r="C249" s="145" t="s">
        <v>243</v>
      </c>
      <c r="D249" s="145" t="s">
        <v>2</v>
      </c>
      <c r="E249" s="145" t="s">
        <v>3</v>
      </c>
      <c r="F249" s="145" t="s">
        <v>26</v>
      </c>
    </row>
    <row r="250" spans="1:6" ht="15">
      <c r="A250" s="18" t="s">
        <v>106</v>
      </c>
      <c r="B250" s="165"/>
      <c r="C250" s="165"/>
      <c r="D250" s="165"/>
      <c r="E250" s="165"/>
      <c r="F250" s="173">
        <f>SUM(B250:E250)</f>
        <v>0</v>
      </c>
    </row>
    <row r="251" spans="1:6" ht="15">
      <c r="A251" s="18" t="s">
        <v>107</v>
      </c>
      <c r="B251" s="165"/>
      <c r="C251" s="165"/>
      <c r="D251" s="165"/>
      <c r="E251" s="165"/>
      <c r="F251" s="173">
        <f>SUM(B251:E251)</f>
        <v>0</v>
      </c>
    </row>
    <row r="252" spans="1:6" ht="15">
      <c r="A252" s="18" t="s">
        <v>5</v>
      </c>
      <c r="B252" s="165"/>
      <c r="C252" s="165"/>
      <c r="D252" s="165"/>
      <c r="E252" s="165"/>
      <c r="F252" s="173">
        <f>SUM(B252:E252)</f>
        <v>0</v>
      </c>
    </row>
    <row r="253" spans="1:6" ht="15">
      <c r="A253" s="146" t="s">
        <v>244</v>
      </c>
      <c r="B253" s="173">
        <f>SUM(B250:B252)</f>
        <v>0</v>
      </c>
      <c r="C253" s="173">
        <f>SUM(C250:C252)</f>
        <v>0</v>
      </c>
      <c r="D253" s="173">
        <f>SUM(D250:D252)</f>
        <v>0</v>
      </c>
      <c r="E253" s="173">
        <f>SUM(E250:E252)</f>
        <v>0</v>
      </c>
      <c r="F253" s="173">
        <f>SUM(F250:F252)</f>
        <v>0</v>
      </c>
    </row>
    <row r="255" spans="1:6" ht="15">
      <c r="A255" s="124" t="s">
        <v>104</v>
      </c>
      <c r="B255" s="145" t="s">
        <v>1</v>
      </c>
      <c r="C255" s="145" t="s">
        <v>243</v>
      </c>
      <c r="D255" s="145" t="s">
        <v>2</v>
      </c>
      <c r="E255" s="145" t="s">
        <v>3</v>
      </c>
      <c r="F255" s="145" t="s">
        <v>26</v>
      </c>
    </row>
    <row r="256" spans="1:6" ht="15">
      <c r="A256" s="18" t="s">
        <v>106</v>
      </c>
      <c r="B256" s="165"/>
      <c r="C256" s="165"/>
      <c r="D256" s="165"/>
      <c r="E256" s="165"/>
      <c r="F256" s="173">
        <f>SUM(B256:E256)</f>
        <v>0</v>
      </c>
    </row>
    <row r="257" spans="1:6" ht="15">
      <c r="A257" s="18" t="s">
        <v>107</v>
      </c>
      <c r="B257" s="165"/>
      <c r="C257" s="165"/>
      <c r="D257" s="165"/>
      <c r="E257" s="165"/>
      <c r="F257" s="173">
        <f>SUM(B257:E257)</f>
        <v>0</v>
      </c>
    </row>
    <row r="258" spans="1:6" ht="15">
      <c r="A258" s="18" t="s">
        <v>5</v>
      </c>
      <c r="B258" s="165"/>
      <c r="C258" s="165"/>
      <c r="D258" s="165"/>
      <c r="E258" s="165"/>
      <c r="F258" s="173">
        <f>SUM(B258:E258)</f>
        <v>0</v>
      </c>
    </row>
    <row r="259" spans="1:6" ht="15">
      <c r="A259" s="146" t="s">
        <v>244</v>
      </c>
      <c r="B259" s="173">
        <f>SUM(B256:B258)</f>
        <v>0</v>
      </c>
      <c r="C259" s="173">
        <f>SUM(C256:C258)</f>
        <v>0</v>
      </c>
      <c r="D259" s="173">
        <f>SUM(D256:D258)</f>
        <v>0</v>
      </c>
      <c r="E259" s="173">
        <f>SUM(E256:E258)</f>
        <v>0</v>
      </c>
      <c r="F259" s="173">
        <f>SUM(F256:F258)</f>
        <v>0</v>
      </c>
    </row>
    <row r="260" spans="1:6" s="184" customFormat="1" ht="15">
      <c r="A260" s="195"/>
      <c r="B260" s="158"/>
      <c r="C260" s="158"/>
      <c r="D260" s="158"/>
      <c r="E260" s="158"/>
      <c r="F260" s="158"/>
    </row>
    <row r="261" spans="1:6" s="184" customFormat="1" ht="15">
      <c r="A261" s="195"/>
      <c r="B261" s="158"/>
      <c r="C261" s="158"/>
      <c r="D261" s="158"/>
      <c r="E261" s="158"/>
      <c r="F261" s="158"/>
    </row>
    <row r="263" spans="1:27" ht="15">
      <c r="A263" s="214" t="s">
        <v>302</v>
      </c>
      <c r="B263" s="214"/>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5">
      <c r="A264" s="223" t="s">
        <v>112</v>
      </c>
      <c r="B264" s="22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4"/>
    </row>
    <row r="265" spans="1:5" ht="15">
      <c r="A265" s="218"/>
      <c r="B265" s="218"/>
      <c r="C265" s="218"/>
      <c r="D265" s="218"/>
      <c r="E265" s="218"/>
    </row>
    <row r="266" spans="1:5" ht="15">
      <c r="A266" s="218"/>
      <c r="B266" s="218"/>
      <c r="C266" s="218"/>
      <c r="D266" s="218"/>
      <c r="E266" s="218"/>
    </row>
    <row r="267" spans="1:5" ht="15">
      <c r="A267" s="218"/>
      <c r="B267" s="218"/>
      <c r="C267" s="218"/>
      <c r="D267" s="218"/>
      <c r="E267" s="218"/>
    </row>
    <row r="268" spans="1:5" ht="15">
      <c r="A268" s="218"/>
      <c r="B268" s="218"/>
      <c r="C268" s="218"/>
      <c r="D268" s="218"/>
      <c r="E268" s="218"/>
    </row>
    <row r="269" spans="1:5" ht="15">
      <c r="A269" s="218"/>
      <c r="B269" s="218"/>
      <c r="C269" s="218"/>
      <c r="D269" s="218"/>
      <c r="E269" s="218"/>
    </row>
    <row r="270" spans="1:5" ht="15">
      <c r="A270" s="218"/>
      <c r="B270" s="218"/>
      <c r="C270" s="218"/>
      <c r="D270" s="218"/>
      <c r="E270" s="218"/>
    </row>
    <row r="271" spans="1:5" ht="15">
      <c r="A271" s="218"/>
      <c r="B271" s="218"/>
      <c r="C271" s="218"/>
      <c r="D271" s="218"/>
      <c r="E271" s="218"/>
    </row>
    <row r="274" s="212" customFormat="1" ht="15">
      <c r="A274" s="212" t="s">
        <v>331</v>
      </c>
    </row>
    <row r="277" ht="15">
      <c r="A277" s="124" t="s">
        <v>249</v>
      </c>
    </row>
    <row r="279" spans="1:19" ht="15">
      <c r="A279" s="214" t="s">
        <v>245</v>
      </c>
      <c r="B279" s="214"/>
      <c r="C279" s="63"/>
      <c r="D279" s="63"/>
      <c r="E279" s="63"/>
      <c r="F279" s="63"/>
      <c r="G279" s="63"/>
      <c r="H279" s="63"/>
      <c r="I279" s="63"/>
      <c r="J279" s="63"/>
      <c r="K279" s="63"/>
      <c r="L279" s="63"/>
      <c r="M279" s="63"/>
      <c r="N279" s="63"/>
      <c r="O279" s="63"/>
      <c r="P279" s="63"/>
      <c r="Q279" s="63"/>
      <c r="R279" s="63"/>
      <c r="S279" s="63"/>
    </row>
    <row r="280" spans="1:2" ht="15">
      <c r="A280" s="152" t="s">
        <v>136</v>
      </c>
      <c r="B280" s="165"/>
    </row>
    <row r="281" spans="1:2" ht="15">
      <c r="A281" s="18" t="s">
        <v>137</v>
      </c>
      <c r="B281" s="165"/>
    </row>
    <row r="282" spans="1:2" ht="15">
      <c r="A282" s="18" t="s">
        <v>138</v>
      </c>
      <c r="B282" s="165"/>
    </row>
    <row r="283" spans="1:2" s="184" customFormat="1" ht="15">
      <c r="A283" s="130"/>
      <c r="B283" s="158"/>
    </row>
    <row r="284" spans="1:2" s="184" customFormat="1" ht="15">
      <c r="A284" s="130"/>
      <c r="B284" s="158"/>
    </row>
    <row r="286" spans="1:2" ht="15">
      <c r="A286" s="214" t="s">
        <v>246</v>
      </c>
      <c r="B286" s="214"/>
    </row>
    <row r="287" spans="1:2" ht="15">
      <c r="A287" s="18" t="s">
        <v>139</v>
      </c>
      <c r="B287" s="165"/>
    </row>
    <row r="288" spans="1:2" ht="15">
      <c r="A288" s="18" t="s">
        <v>140</v>
      </c>
      <c r="B288" s="165"/>
    </row>
    <row r="289" spans="1:2" ht="15">
      <c r="A289" s="18" t="s">
        <v>141</v>
      </c>
      <c r="B289" s="165"/>
    </row>
    <row r="290" spans="1:2" s="184" customFormat="1" ht="15">
      <c r="A290" s="130"/>
      <c r="B290" s="158"/>
    </row>
    <row r="291" spans="1:2" s="184" customFormat="1" ht="15">
      <c r="A291" s="130"/>
      <c r="B291" s="158"/>
    </row>
    <row r="292" spans="1:2" ht="15">
      <c r="A292" s="130"/>
      <c r="B292" s="159"/>
    </row>
    <row r="293" spans="1:13" ht="15">
      <c r="A293" s="214" t="s">
        <v>262</v>
      </c>
      <c r="B293" s="214"/>
      <c r="C293" s="63"/>
      <c r="D293" s="63"/>
      <c r="E293" s="63"/>
      <c r="F293" s="63"/>
      <c r="G293" s="63"/>
      <c r="H293" s="63"/>
      <c r="I293" s="63"/>
      <c r="J293" s="63"/>
      <c r="K293" s="63"/>
      <c r="L293" s="63"/>
      <c r="M293" s="63"/>
    </row>
    <row r="294" spans="1:2" ht="15">
      <c r="A294" s="152" t="s">
        <v>143</v>
      </c>
      <c r="B294" s="165"/>
    </row>
    <row r="295" spans="1:2" ht="15">
      <c r="A295" s="18" t="s">
        <v>144</v>
      </c>
      <c r="B295" s="165"/>
    </row>
    <row r="296" spans="1:2" ht="15">
      <c r="A296" s="18" t="s">
        <v>145</v>
      </c>
      <c r="B296" s="165"/>
    </row>
    <row r="297" spans="1:2" ht="15">
      <c r="A297" s="18" t="s">
        <v>146</v>
      </c>
      <c r="B297" s="165"/>
    </row>
    <row r="298" spans="1:2" ht="15">
      <c r="A298" s="130"/>
      <c r="B298" s="159"/>
    </row>
    <row r="299" spans="1:2" ht="15">
      <c r="A299" s="130"/>
      <c r="B299" s="159"/>
    </row>
    <row r="301" spans="1:2" ht="15">
      <c r="A301" s="214" t="s">
        <v>247</v>
      </c>
      <c r="B301" s="214"/>
    </row>
    <row r="302" spans="1:2" ht="15">
      <c r="A302" s="148" t="s">
        <v>148</v>
      </c>
      <c r="B302" s="165"/>
    </row>
    <row r="303" spans="1:30" ht="15">
      <c r="A303" s="21" t="s">
        <v>149</v>
      </c>
      <c r="B303" s="165"/>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26"/>
      <c r="AD303" s="26"/>
    </row>
    <row r="304" spans="1:30" ht="15">
      <c r="A304" s="21" t="s">
        <v>150</v>
      </c>
      <c r="B304" s="165"/>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26"/>
      <c r="AD304" s="26"/>
    </row>
    <row r="305" spans="1:30" ht="15">
      <c r="A305" s="21" t="s">
        <v>151</v>
      </c>
      <c r="B305" s="165"/>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26"/>
      <c r="AD305" s="26"/>
    </row>
    <row r="306" spans="1:30" ht="15">
      <c r="A306" s="21" t="s">
        <v>152</v>
      </c>
      <c r="B306" s="165"/>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26"/>
      <c r="AD306" s="26"/>
    </row>
    <row r="307" spans="1:30" ht="15">
      <c r="A307" s="21" t="s">
        <v>153</v>
      </c>
      <c r="B307" s="165"/>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26"/>
      <c r="AD307" s="26"/>
    </row>
    <row r="308" spans="1:30" ht="15">
      <c r="A308" s="149" t="s">
        <v>154</v>
      </c>
      <c r="B308" s="165"/>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26"/>
      <c r="AD308" s="26"/>
    </row>
    <row r="309" spans="1:30" ht="15">
      <c r="A309" s="21" t="s">
        <v>155</v>
      </c>
      <c r="B309" s="207"/>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26"/>
      <c r="AD309" s="26"/>
    </row>
    <row r="310" spans="1:30" ht="15">
      <c r="A310" s="149" t="s">
        <v>232</v>
      </c>
      <c r="B310" s="165"/>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26"/>
      <c r="AD310" s="26"/>
    </row>
    <row r="311" spans="1:30" s="184" customFormat="1" ht="15">
      <c r="A311" s="196"/>
      <c r="B311" s="158"/>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26"/>
      <c r="AD311" s="26"/>
    </row>
    <row r="312" spans="1:30" s="184" customFormat="1" ht="15">
      <c r="A312" s="196"/>
      <c r="B312" s="158"/>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26"/>
      <c r="AD312" s="26"/>
    </row>
    <row r="313" spans="2:30" ht="15">
      <c r="B313" s="147"/>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26"/>
      <c r="AD313" s="26"/>
    </row>
    <row r="314" spans="1:30" ht="15">
      <c r="A314" s="214" t="s">
        <v>250</v>
      </c>
      <c r="B314" s="214"/>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row>
    <row r="315" spans="1:29" ht="15">
      <c r="A315" s="148" t="s">
        <v>156</v>
      </c>
      <c r="B315" s="165"/>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row>
    <row r="316" spans="1:29" ht="15">
      <c r="A316" s="92" t="s">
        <v>157</v>
      </c>
      <c r="B316" s="208"/>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row>
    <row r="317" spans="1:29" ht="15">
      <c r="A317" s="174" t="s">
        <v>251</v>
      </c>
      <c r="B317" s="165"/>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row>
    <row r="318" spans="1:29" ht="15">
      <c r="A318" s="21" t="s">
        <v>159</v>
      </c>
      <c r="B318" s="165"/>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row>
    <row r="319" spans="1:29" s="184" customFormat="1" ht="15">
      <c r="A319" s="63"/>
      <c r="B319" s="158"/>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row>
    <row r="320" spans="1:29" s="184" customFormat="1" ht="15">
      <c r="A320" s="63"/>
      <c r="B320" s="158"/>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row>
    <row r="322" spans="1:30" ht="15">
      <c r="A322" s="21" t="s">
        <v>162</v>
      </c>
      <c r="B322" s="21"/>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row>
    <row r="323" spans="1:2" ht="15">
      <c r="A323" s="148" t="s">
        <v>254</v>
      </c>
      <c r="B323" s="165"/>
    </row>
    <row r="324" spans="1:2" ht="15">
      <c r="A324" s="21" t="s">
        <v>164</v>
      </c>
      <c r="B324" s="204"/>
    </row>
    <row r="325" spans="1:2" s="184" customFormat="1" ht="15">
      <c r="A325" s="63"/>
      <c r="B325" s="197"/>
    </row>
    <row r="326" spans="1:2" s="184" customFormat="1" ht="15">
      <c r="A326" s="63"/>
      <c r="B326" s="197"/>
    </row>
    <row r="328" spans="1:30" ht="15">
      <c r="A328" s="221" t="s">
        <v>255</v>
      </c>
      <c r="B328" s="222"/>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row>
    <row r="329" spans="1:2" ht="15">
      <c r="A329" s="148" t="s">
        <v>52</v>
      </c>
      <c r="B329" s="165"/>
    </row>
    <row r="330" spans="1:2" ht="15">
      <c r="A330" s="21" t="s">
        <v>233</v>
      </c>
      <c r="B330" s="209"/>
    </row>
    <row r="331" spans="1:2" s="184" customFormat="1" ht="15">
      <c r="A331" s="63"/>
      <c r="B331" s="198"/>
    </row>
    <row r="332" spans="1:2" s="184" customFormat="1" ht="15">
      <c r="A332" s="63"/>
      <c r="B332" s="198"/>
    </row>
    <row r="334" spans="1:30" ht="15">
      <c r="A334" s="214" t="s">
        <v>256</v>
      </c>
      <c r="B334" s="214"/>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row>
    <row r="335" spans="1:2" ht="15">
      <c r="A335" s="21" t="s">
        <v>52</v>
      </c>
      <c r="B335" s="165"/>
    </row>
    <row r="336" spans="1:2" ht="15">
      <c r="A336" s="21" t="s">
        <v>50</v>
      </c>
      <c r="B336" s="204"/>
    </row>
    <row r="339" s="212" customFormat="1" ht="15">
      <c r="A339" s="212" t="s">
        <v>332</v>
      </c>
    </row>
    <row r="341" spans="1:2" ht="15">
      <c r="A341" s="213" t="s">
        <v>273</v>
      </c>
      <c r="B341" s="213"/>
    </row>
    <row r="342" spans="1:2" s="184" customFormat="1" ht="15">
      <c r="A342" s="134"/>
      <c r="B342" s="134"/>
    </row>
    <row r="343" spans="1:2" s="184" customFormat="1" ht="15">
      <c r="A343" s="134"/>
      <c r="B343" s="134"/>
    </row>
    <row r="345" spans="1:2" ht="15">
      <c r="A345" s="18" t="s">
        <v>274</v>
      </c>
      <c r="B345" s="165"/>
    </row>
    <row r="346" spans="1:2" ht="15">
      <c r="A346" s="18" t="s">
        <v>275</v>
      </c>
      <c r="B346" s="165"/>
    </row>
    <row r="347" spans="1:2" s="184" customFormat="1" ht="15">
      <c r="A347" s="130"/>
      <c r="B347" s="158"/>
    </row>
    <row r="348" spans="1:2" s="184" customFormat="1" ht="15">
      <c r="A348" s="130"/>
      <c r="B348" s="158"/>
    </row>
    <row r="350" spans="1:2" ht="15">
      <c r="A350" s="214" t="s">
        <v>276</v>
      </c>
      <c r="B350" s="214"/>
    </row>
    <row r="351" spans="1:2" ht="15">
      <c r="A351" s="18" t="s">
        <v>277</v>
      </c>
      <c r="B351" s="165"/>
    </row>
    <row r="352" spans="1:2" ht="15">
      <c r="A352" s="18" t="s">
        <v>278</v>
      </c>
      <c r="B352" s="165"/>
    </row>
    <row r="353" spans="1:2" ht="15">
      <c r="A353" s="18" t="s">
        <v>267</v>
      </c>
      <c r="B353" s="165"/>
    </row>
    <row r="354" spans="1:2" s="184" customFormat="1" ht="15">
      <c r="A354" s="130"/>
      <c r="B354" s="158"/>
    </row>
    <row r="355" spans="1:2" s="184" customFormat="1" ht="15">
      <c r="A355" s="130"/>
      <c r="B355" s="158"/>
    </row>
    <row r="357" spans="1:2" ht="15">
      <c r="A357" s="18" t="s">
        <v>303</v>
      </c>
      <c r="B357" s="204"/>
    </row>
    <row r="358" spans="1:2" ht="15">
      <c r="A358" s="18" t="s">
        <v>279</v>
      </c>
      <c r="B358" s="165"/>
    </row>
    <row r="359" spans="1:2" ht="15">
      <c r="A359" s="18" t="s">
        <v>280</v>
      </c>
      <c r="B359" s="165"/>
    </row>
    <row r="360" spans="1:2" ht="15">
      <c r="A360" s="18" t="s">
        <v>281</v>
      </c>
      <c r="B360" s="165"/>
    </row>
    <row r="361" spans="1:2" ht="15">
      <c r="A361" s="18" t="s">
        <v>282</v>
      </c>
      <c r="B361" s="204"/>
    </row>
  </sheetData>
  <sheetProtection password="CC23" sheet="1" objects="1" scenarios="1"/>
  <mergeCells count="65">
    <mergeCell ref="A341:B341"/>
    <mergeCell ref="A350:B350"/>
    <mergeCell ref="A51:B51"/>
    <mergeCell ref="A55:B55"/>
    <mergeCell ref="C71:D71"/>
    <mergeCell ref="A155:E155"/>
    <mergeCell ref="A156:E156"/>
    <mergeCell ref="A263:B263"/>
    <mergeCell ref="A225:B225"/>
    <mergeCell ref="B133:C133"/>
    <mergeCell ref="A83:B83"/>
    <mergeCell ref="B99:C99"/>
    <mergeCell ref="A115:A119"/>
    <mergeCell ref="A279:B279"/>
    <mergeCell ref="A224:B224"/>
    <mergeCell ref="A241:C241"/>
    <mergeCell ref="I54:K54"/>
    <mergeCell ref="I55:K55"/>
    <mergeCell ref="I56:K56"/>
    <mergeCell ref="I57:K57"/>
    <mergeCell ref="A77:B77"/>
    <mergeCell ref="E54:H54"/>
    <mergeCell ref="E55:H55"/>
    <mergeCell ref="E56:H56"/>
    <mergeCell ref="B116:C116"/>
    <mergeCell ref="B117:C117"/>
    <mergeCell ref="B118:C118"/>
    <mergeCell ref="B119:C119"/>
    <mergeCell ref="B158:E158"/>
    <mergeCell ref="A25:B25"/>
    <mergeCell ref="A32:D32"/>
    <mergeCell ref="A40:B40"/>
    <mergeCell ref="A50:B50"/>
    <mergeCell ref="A62:B62"/>
    <mergeCell ref="F157:H157"/>
    <mergeCell ref="B157:E157"/>
    <mergeCell ref="E57:H57"/>
    <mergeCell ref="F158:H158"/>
    <mergeCell ref="A171:B171"/>
    <mergeCell ref="F159:H159"/>
    <mergeCell ref="B159:E159"/>
    <mergeCell ref="A120:C120"/>
    <mergeCell ref="D116:D120"/>
    <mergeCell ref="D100:H100"/>
    <mergeCell ref="D101:H105"/>
    <mergeCell ref="D106:H106"/>
    <mergeCell ref="D107:H110"/>
    <mergeCell ref="A148:B148"/>
    <mergeCell ref="A149:B149"/>
    <mergeCell ref="A124:A129"/>
    <mergeCell ref="A215:B215"/>
    <mergeCell ref="A293:B293"/>
    <mergeCell ref="A334:B334"/>
    <mergeCell ref="A174:B174"/>
    <mergeCell ref="A175:B178"/>
    <mergeCell ref="A182:B195"/>
    <mergeCell ref="A199:B208"/>
    <mergeCell ref="A198:B198"/>
    <mergeCell ref="A181:B181"/>
    <mergeCell ref="A314:B314"/>
    <mergeCell ref="A328:B328"/>
    <mergeCell ref="A301:B301"/>
    <mergeCell ref="A286:B286"/>
    <mergeCell ref="A264:B264"/>
    <mergeCell ref="A265:E27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D48"/>
  <sheetViews>
    <sheetView tabSelected="1" view="pageLayout" zoomScale="90" zoomScalePageLayoutView="90" workbookViewId="0" topLeftCell="A1">
      <selection activeCell="F11" sqref="F11:O11"/>
    </sheetView>
  </sheetViews>
  <sheetFormatPr defaultColWidth="11.421875" defaultRowHeight="15"/>
  <cols>
    <col min="1" max="3" width="2.57421875" style="0" customWidth="1"/>
    <col min="4" max="4" width="2.7109375" style="0" customWidth="1"/>
    <col min="5" max="5" width="2.421875" style="0" customWidth="1"/>
    <col min="6" max="8" width="2.57421875" style="0" customWidth="1"/>
    <col min="9" max="9" width="2.421875" style="0" customWidth="1"/>
    <col min="10" max="12" width="2.8515625" style="0" customWidth="1"/>
    <col min="13" max="13" width="2.7109375" style="0" customWidth="1"/>
    <col min="14" max="14" width="3.00390625" style="0" customWidth="1"/>
    <col min="15" max="15" width="2.8515625" style="0" customWidth="1"/>
    <col min="16" max="16" width="3.00390625" style="0" customWidth="1"/>
    <col min="17" max="17" width="3.28125" style="0" customWidth="1"/>
    <col min="18" max="18" width="3.140625" style="0" customWidth="1"/>
    <col min="19" max="20" width="2.421875" style="0" customWidth="1"/>
    <col min="21" max="22" width="2.7109375" style="0" customWidth="1"/>
    <col min="23" max="23" width="2.140625" style="0" customWidth="1"/>
    <col min="24" max="24" width="2.8515625" style="0" customWidth="1"/>
    <col min="25" max="25" width="2.7109375" style="0" customWidth="1"/>
    <col min="26" max="26" width="2.57421875" style="0" customWidth="1"/>
    <col min="27" max="27" width="3.00390625" style="0" customWidth="1"/>
    <col min="28" max="28" width="2.57421875" style="0" customWidth="1"/>
    <col min="29" max="29" width="2.8515625" style="0" customWidth="1"/>
    <col min="30" max="30" width="2.57421875" style="0" customWidth="1"/>
  </cols>
  <sheetData>
    <row r="1" spans="3:26" ht="15">
      <c r="C1" s="7"/>
      <c r="D1" s="7"/>
      <c r="E1" s="7"/>
      <c r="F1" s="290" t="s">
        <v>118</v>
      </c>
      <c r="G1" s="290"/>
      <c r="H1" s="290"/>
      <c r="I1" s="290"/>
      <c r="J1" s="290"/>
      <c r="K1" s="290"/>
      <c r="L1" s="290"/>
      <c r="M1" s="290"/>
      <c r="N1" s="290"/>
      <c r="O1" s="290"/>
      <c r="P1" s="290"/>
      <c r="Q1" s="290"/>
      <c r="R1" s="290"/>
      <c r="S1" s="290"/>
      <c r="T1" s="290"/>
      <c r="U1" s="290"/>
      <c r="V1" s="290"/>
      <c r="W1" s="290"/>
      <c r="X1" s="7"/>
      <c r="Y1" s="7"/>
      <c r="Z1" s="7"/>
    </row>
    <row r="2" spans="1:30" ht="15">
      <c r="A2" s="30"/>
      <c r="B2" s="30"/>
      <c r="C2" s="32"/>
      <c r="D2" s="32"/>
      <c r="E2" s="291" t="s">
        <v>119</v>
      </c>
      <c r="F2" s="291"/>
      <c r="G2" s="291"/>
      <c r="H2" s="291"/>
      <c r="I2" s="291"/>
      <c r="J2" s="291"/>
      <c r="K2" s="291"/>
      <c r="L2" s="291"/>
      <c r="M2" s="291"/>
      <c r="N2" s="291"/>
      <c r="O2" s="291"/>
      <c r="P2" s="291"/>
      <c r="Q2" s="291"/>
      <c r="R2" s="291"/>
      <c r="S2" s="291"/>
      <c r="T2" s="291"/>
      <c r="U2" s="291"/>
      <c r="V2" s="291"/>
      <c r="W2" s="33"/>
      <c r="X2" s="32"/>
      <c r="Y2" s="32"/>
      <c r="Z2" s="32"/>
      <c r="AA2" s="30"/>
      <c r="AB2" s="30"/>
      <c r="AC2" s="30"/>
      <c r="AD2" s="30"/>
    </row>
    <row r="3" spans="1:30" ht="15">
      <c r="A3" s="30"/>
      <c r="B3" s="30"/>
      <c r="C3" s="32"/>
      <c r="D3" s="32"/>
      <c r="E3" s="291" t="s">
        <v>120</v>
      </c>
      <c r="F3" s="291"/>
      <c r="G3" s="291"/>
      <c r="H3" s="291"/>
      <c r="I3" s="291"/>
      <c r="J3" s="291"/>
      <c r="K3" s="291"/>
      <c r="L3" s="291"/>
      <c r="M3" s="291"/>
      <c r="N3" s="291"/>
      <c r="O3" s="291"/>
      <c r="P3" s="291"/>
      <c r="Q3" s="291"/>
      <c r="R3" s="291"/>
      <c r="S3" s="291"/>
      <c r="T3" s="291"/>
      <c r="U3" s="291"/>
      <c r="V3" s="291"/>
      <c r="W3" s="33"/>
      <c r="X3" s="32"/>
      <c r="Y3" s="32"/>
      <c r="Z3" s="32"/>
      <c r="AA3" s="30"/>
      <c r="AB3" s="30"/>
      <c r="AC3" s="30"/>
      <c r="AD3" s="30"/>
    </row>
    <row r="4" spans="1:30" ht="15">
      <c r="A4" s="30"/>
      <c r="B4" s="30"/>
      <c r="C4" s="32"/>
      <c r="D4" s="32"/>
      <c r="E4" s="291" t="s">
        <v>121</v>
      </c>
      <c r="F4" s="291"/>
      <c r="G4" s="291"/>
      <c r="H4" s="291"/>
      <c r="I4" s="291"/>
      <c r="J4" s="291"/>
      <c r="K4" s="291"/>
      <c r="L4" s="291"/>
      <c r="M4" s="291"/>
      <c r="N4" s="291"/>
      <c r="O4" s="291"/>
      <c r="P4" s="291"/>
      <c r="Q4" s="291"/>
      <c r="R4" s="291"/>
      <c r="S4" s="291"/>
      <c r="T4" s="291"/>
      <c r="U4" s="291"/>
      <c r="V4" s="291"/>
      <c r="W4" s="291"/>
      <c r="X4" s="291"/>
      <c r="Y4" s="32"/>
      <c r="Z4" s="32"/>
      <c r="AA4" s="30"/>
      <c r="AB4" s="30"/>
      <c r="AC4" s="30"/>
      <c r="AD4" s="30"/>
    </row>
    <row r="5" spans="1:30" ht="15">
      <c r="A5" s="30"/>
      <c r="B5" s="30"/>
      <c r="C5" s="291" t="s">
        <v>122</v>
      </c>
      <c r="D5" s="291"/>
      <c r="E5" s="291"/>
      <c r="F5" s="291"/>
      <c r="G5" s="291"/>
      <c r="H5" s="291"/>
      <c r="I5" s="291"/>
      <c r="J5" s="291"/>
      <c r="K5" s="291"/>
      <c r="L5" s="291"/>
      <c r="M5" s="291"/>
      <c r="N5" s="291"/>
      <c r="O5" s="291"/>
      <c r="P5" s="291"/>
      <c r="Q5" s="291"/>
      <c r="R5" s="291"/>
      <c r="S5" s="291"/>
      <c r="T5" s="291"/>
      <c r="U5" s="291"/>
      <c r="V5" s="291"/>
      <c r="W5" s="291"/>
      <c r="X5" s="291"/>
      <c r="Y5" s="291"/>
      <c r="Z5" s="291"/>
      <c r="AA5" s="30"/>
      <c r="AB5" s="30"/>
      <c r="AC5" s="30"/>
      <c r="AD5" s="30"/>
    </row>
    <row r="6" spans="1:30" ht="15.75" thickBot="1">
      <c r="A6" s="30"/>
      <c r="B6" s="30"/>
      <c r="C6" s="34"/>
      <c r="D6" s="34"/>
      <c r="E6" s="34"/>
      <c r="F6" s="34"/>
      <c r="G6" s="34"/>
      <c r="H6" s="34"/>
      <c r="I6" s="34"/>
      <c r="J6" s="34"/>
      <c r="K6" s="34"/>
      <c r="L6" s="34"/>
      <c r="M6" s="34"/>
      <c r="N6" s="34"/>
      <c r="O6" s="34"/>
      <c r="P6" s="34"/>
      <c r="Q6" s="34"/>
      <c r="R6" s="34"/>
      <c r="S6" s="34"/>
      <c r="T6" s="34"/>
      <c r="U6" s="34"/>
      <c r="V6" s="34"/>
      <c r="W6" s="34"/>
      <c r="X6" s="34"/>
      <c r="Y6" s="34"/>
      <c r="Z6" s="34"/>
      <c r="AA6" s="30"/>
      <c r="AB6" s="30"/>
      <c r="AC6" s="30"/>
      <c r="AD6" s="30"/>
    </row>
    <row r="7" spans="1:30" ht="15.75" thickBot="1">
      <c r="A7" s="284" t="s">
        <v>73</v>
      </c>
      <c r="B7" s="285"/>
      <c r="C7" s="285"/>
      <c r="D7" s="285"/>
      <c r="E7" s="285"/>
      <c r="F7" s="285"/>
      <c r="G7" s="285"/>
      <c r="H7" s="285"/>
      <c r="I7" s="285"/>
      <c r="J7" s="285"/>
      <c r="K7" s="285"/>
      <c r="L7" s="285"/>
      <c r="M7" s="285"/>
      <c r="N7" s="286"/>
      <c r="O7" s="30"/>
      <c r="P7" s="30"/>
      <c r="Q7" s="30"/>
      <c r="R7" s="30"/>
      <c r="S7" s="35"/>
      <c r="T7" s="35"/>
      <c r="U7" s="35"/>
      <c r="V7" s="284" t="s">
        <v>74</v>
      </c>
      <c r="W7" s="285"/>
      <c r="X7" s="285"/>
      <c r="Y7" s="285"/>
      <c r="Z7" s="285"/>
      <c r="AA7" s="286"/>
      <c r="AB7" s="30"/>
      <c r="AC7" s="30"/>
      <c r="AD7" s="30"/>
    </row>
    <row r="8" spans="1:30" ht="15.75" thickBo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9" spans="1:30" ht="15">
      <c r="A9" s="266" t="s">
        <v>75</v>
      </c>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8"/>
    </row>
    <row r="10" spans="1:30" ht="15">
      <c r="A10" s="264" t="s">
        <v>6</v>
      </c>
      <c r="B10" s="257"/>
      <c r="C10" s="257"/>
      <c r="D10" s="257"/>
      <c r="E10" s="257"/>
      <c r="F10" s="287">
        <f>+Entrevista!B26</f>
        <v>0</v>
      </c>
      <c r="G10" s="288"/>
      <c r="H10" s="288"/>
      <c r="I10" s="288"/>
      <c r="J10" s="288"/>
      <c r="K10" s="288"/>
      <c r="L10" s="288"/>
      <c r="M10" s="288"/>
      <c r="N10" s="288"/>
      <c r="O10" s="289"/>
      <c r="P10" s="261" t="s">
        <v>7</v>
      </c>
      <c r="Q10" s="262"/>
      <c r="R10" s="262"/>
      <c r="S10" s="263"/>
      <c r="T10" s="261">
        <f>+Entrevista!B27</f>
        <v>0</v>
      </c>
      <c r="U10" s="262"/>
      <c r="V10" s="262"/>
      <c r="W10" s="262"/>
      <c r="X10" s="262"/>
      <c r="Y10" s="262"/>
      <c r="Z10" s="262"/>
      <c r="AA10" s="262"/>
      <c r="AB10" s="262"/>
      <c r="AC10" s="262"/>
      <c r="AD10" s="277"/>
    </row>
    <row r="11" spans="1:30" ht="15.75" thickBot="1">
      <c r="A11" s="269" t="s">
        <v>11</v>
      </c>
      <c r="B11" s="270"/>
      <c r="C11" s="270"/>
      <c r="D11" s="270"/>
      <c r="E11" s="270"/>
      <c r="F11" s="259">
        <f>+Entrevista!B28</f>
        <v>0</v>
      </c>
      <c r="G11" s="259"/>
      <c r="H11" s="259"/>
      <c r="I11" s="259"/>
      <c r="J11" s="259"/>
      <c r="K11" s="259"/>
      <c r="L11" s="259"/>
      <c r="M11" s="259"/>
      <c r="N11" s="259"/>
      <c r="O11" s="259"/>
      <c r="P11" s="270" t="s">
        <v>217</v>
      </c>
      <c r="Q11" s="270"/>
      <c r="R11" s="270"/>
      <c r="S11" s="270"/>
      <c r="T11" s="271">
        <f>+Entrevista!D35</f>
        <v>0</v>
      </c>
      <c r="U11" s="272"/>
      <c r="V11" s="272"/>
      <c r="W11" s="272"/>
      <c r="X11" s="272"/>
      <c r="Y11" s="272"/>
      <c r="Z11" s="272"/>
      <c r="AA11" s="272"/>
      <c r="AB11" s="272"/>
      <c r="AC11" s="272"/>
      <c r="AD11" s="273"/>
    </row>
    <row r="12" spans="1:30" ht="11.25" customHeight="1" thickBot="1">
      <c r="A12" s="3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ht="15">
      <c r="A13" s="266" t="s">
        <v>76</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8"/>
    </row>
    <row r="14" spans="1:30" ht="15">
      <c r="A14" s="274" t="s">
        <v>77</v>
      </c>
      <c r="B14" s="256"/>
      <c r="C14" s="256"/>
      <c r="D14" s="256"/>
      <c r="E14" s="256"/>
      <c r="F14" s="256"/>
      <c r="G14" s="256"/>
      <c r="H14" s="256"/>
      <c r="I14" s="256"/>
      <c r="J14" s="261">
        <f>+Entrevista!B33</f>
        <v>0</v>
      </c>
      <c r="K14" s="262"/>
      <c r="L14" s="262"/>
      <c r="M14" s="262"/>
      <c r="N14" s="262"/>
      <c r="O14" s="262"/>
      <c r="P14" s="263"/>
      <c r="Q14" s="257" t="s">
        <v>54</v>
      </c>
      <c r="R14" s="257"/>
      <c r="S14" s="257"/>
      <c r="T14" s="281">
        <f>+Entrevista!D34</f>
        <v>0</v>
      </c>
      <c r="U14" s="282"/>
      <c r="V14" s="282"/>
      <c r="W14" s="282"/>
      <c r="X14" s="282"/>
      <c r="Y14" s="282"/>
      <c r="Z14" s="282"/>
      <c r="AA14" s="282"/>
      <c r="AB14" s="282"/>
      <c r="AC14" s="282"/>
      <c r="AD14" s="283"/>
    </row>
    <row r="15" spans="1:30" ht="15">
      <c r="A15" s="274" t="s">
        <v>13</v>
      </c>
      <c r="B15" s="256"/>
      <c r="C15" s="256"/>
      <c r="D15" s="256"/>
      <c r="E15" s="256"/>
      <c r="F15" s="256"/>
      <c r="G15" s="256"/>
      <c r="H15" s="256"/>
      <c r="I15" s="256"/>
      <c r="J15" s="261">
        <f>+Entrevista!B34</f>
        <v>0</v>
      </c>
      <c r="K15" s="262"/>
      <c r="L15" s="262"/>
      <c r="M15" s="262"/>
      <c r="N15" s="262"/>
      <c r="O15" s="262"/>
      <c r="P15" s="262"/>
      <c r="Q15" s="262"/>
      <c r="R15" s="262"/>
      <c r="S15" s="262"/>
      <c r="T15" s="262"/>
      <c r="U15" s="262"/>
      <c r="V15" s="262"/>
      <c r="W15" s="262"/>
      <c r="X15" s="262"/>
      <c r="Y15" s="262"/>
      <c r="Z15" s="262"/>
      <c r="AA15" s="262"/>
      <c r="AB15" s="262"/>
      <c r="AC15" s="262"/>
      <c r="AD15" s="277"/>
    </row>
    <row r="16" spans="1:30" ht="15">
      <c r="A16" s="9" t="s">
        <v>14</v>
      </c>
      <c r="B16" s="8"/>
      <c r="C16" s="8"/>
      <c r="D16" s="8"/>
      <c r="E16" s="261">
        <f>+Entrevista!B35</f>
        <v>0</v>
      </c>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77"/>
    </row>
    <row r="17" spans="1:30" ht="15.75" thickBot="1">
      <c r="A17" s="275" t="s">
        <v>78</v>
      </c>
      <c r="B17" s="276"/>
      <c r="C17" s="276"/>
      <c r="D17" s="276"/>
      <c r="E17" s="276"/>
      <c r="F17" s="276"/>
      <c r="G17" s="276"/>
      <c r="H17" s="276"/>
      <c r="I17" s="276"/>
      <c r="J17" s="276"/>
      <c r="K17" s="276"/>
      <c r="L17" s="276"/>
      <c r="M17" s="276"/>
      <c r="N17" s="276"/>
      <c r="O17" s="278">
        <f>+Entrevista!B36</f>
        <v>0</v>
      </c>
      <c r="P17" s="279"/>
      <c r="Q17" s="279"/>
      <c r="R17" s="279"/>
      <c r="S17" s="279"/>
      <c r="T17" s="279"/>
      <c r="U17" s="279"/>
      <c r="V17" s="279"/>
      <c r="W17" s="279"/>
      <c r="X17" s="279"/>
      <c r="Y17" s="279"/>
      <c r="Z17" s="279"/>
      <c r="AA17" s="279"/>
      <c r="AB17" s="279"/>
      <c r="AC17" s="279"/>
      <c r="AD17" s="280"/>
    </row>
    <row r="18" spans="1:30" ht="9" customHeight="1" thickBo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row>
    <row r="19" spans="1:30" ht="15">
      <c r="A19" s="266" t="s">
        <v>79</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8"/>
    </row>
    <row r="20" spans="1:30" ht="15">
      <c r="A20" s="264" t="s">
        <v>80</v>
      </c>
      <c r="B20" s="257"/>
      <c r="C20" s="257"/>
      <c r="D20" s="257"/>
      <c r="E20" s="257"/>
      <c r="F20" s="257"/>
      <c r="G20" s="257"/>
      <c r="H20" s="257"/>
      <c r="I20" s="257"/>
      <c r="J20" s="257"/>
      <c r="K20" s="257"/>
      <c r="L20" s="257"/>
      <c r="M20" s="257" t="s">
        <v>15</v>
      </c>
      <c r="N20" s="257"/>
      <c r="O20" s="10">
        <f>+Entrevista!B52</f>
        <v>0</v>
      </c>
      <c r="P20" s="257" t="s">
        <v>16</v>
      </c>
      <c r="Q20" s="257"/>
      <c r="R20" s="257"/>
      <c r="S20" s="257"/>
      <c r="T20" s="257"/>
      <c r="U20" s="257"/>
      <c r="V20" s="11">
        <f>+Entrevista!B53</f>
        <v>0</v>
      </c>
      <c r="W20" s="257" t="s">
        <v>81</v>
      </c>
      <c r="X20" s="257"/>
      <c r="Y20" s="257"/>
      <c r="Z20" s="257"/>
      <c r="AA20" s="257"/>
      <c r="AB20" s="257"/>
      <c r="AC20" s="257">
        <f>+Entrevista!B54</f>
        <v>0</v>
      </c>
      <c r="AD20" s="258"/>
    </row>
    <row r="21" spans="1:30" ht="15.75" thickBot="1">
      <c r="A21" s="265" t="s">
        <v>82</v>
      </c>
      <c r="B21" s="259"/>
      <c r="C21" s="259"/>
      <c r="D21" s="259"/>
      <c r="E21" s="259"/>
      <c r="F21" s="259"/>
      <c r="G21" s="259"/>
      <c r="H21" s="259"/>
      <c r="I21" s="259"/>
      <c r="J21" s="259"/>
      <c r="K21" s="259"/>
      <c r="L21" s="259"/>
      <c r="M21" s="259" t="s">
        <v>19</v>
      </c>
      <c r="N21" s="259"/>
      <c r="O21" s="12">
        <f>+Entrevista!B56</f>
        <v>0</v>
      </c>
      <c r="P21" s="259" t="s">
        <v>20</v>
      </c>
      <c r="Q21" s="259"/>
      <c r="R21" s="259"/>
      <c r="S21" s="259"/>
      <c r="T21" s="259"/>
      <c r="U21" s="259"/>
      <c r="V21" s="13">
        <f>+Entrevista!B57</f>
        <v>0</v>
      </c>
      <c r="W21" s="259" t="s">
        <v>21</v>
      </c>
      <c r="X21" s="259"/>
      <c r="Y21" s="259"/>
      <c r="Z21" s="259"/>
      <c r="AA21" s="259"/>
      <c r="AB21" s="259"/>
      <c r="AC21" s="259">
        <f>+Entrevista!B58</f>
        <v>0</v>
      </c>
      <c r="AD21" s="260"/>
    </row>
    <row r="22" ht="7.5" customHeight="1"/>
    <row r="23" spans="1:30" ht="15">
      <c r="A23" s="255" t="s">
        <v>83</v>
      </c>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row>
    <row r="24" spans="1:30" ht="15">
      <c r="A24" s="256" t="s">
        <v>84</v>
      </c>
      <c r="B24" s="256"/>
      <c r="C24" s="256"/>
      <c r="D24" s="256"/>
      <c r="E24" s="256"/>
      <c r="F24" s="256"/>
      <c r="G24" s="261" t="s">
        <v>26</v>
      </c>
      <c r="H24" s="262"/>
      <c r="I24" s="263"/>
      <c r="J24" s="261" t="s">
        <v>2</v>
      </c>
      <c r="K24" s="262"/>
      <c r="L24" s="262"/>
      <c r="M24" s="263"/>
      <c r="N24" s="261" t="s">
        <v>3</v>
      </c>
      <c r="O24" s="262"/>
      <c r="P24" s="262"/>
      <c r="Q24" s="263"/>
      <c r="R24" s="256" t="s">
        <v>1</v>
      </c>
      <c r="S24" s="256"/>
      <c r="T24" s="256"/>
      <c r="U24" s="256"/>
      <c r="V24" s="256" t="s">
        <v>85</v>
      </c>
      <c r="W24" s="256"/>
      <c r="X24" s="256"/>
      <c r="Y24" s="256"/>
      <c r="Z24" s="256"/>
      <c r="AA24" s="256"/>
      <c r="AB24" s="256"/>
      <c r="AC24" s="256"/>
      <c r="AD24" s="256"/>
    </row>
    <row r="25" spans="1:30" ht="15">
      <c r="A25" s="256" t="s">
        <v>86</v>
      </c>
      <c r="B25" s="256"/>
      <c r="C25" s="256"/>
      <c r="D25" s="256"/>
      <c r="E25" s="256"/>
      <c r="F25" s="256"/>
      <c r="G25" s="257">
        <f>+Entrevista!B76</f>
        <v>0</v>
      </c>
      <c r="H25" s="257"/>
      <c r="I25" s="257"/>
      <c r="J25" s="257">
        <f>+Entrevista!B74</f>
        <v>0</v>
      </c>
      <c r="K25" s="257"/>
      <c r="L25" s="257"/>
      <c r="M25" s="257"/>
      <c r="N25" s="257">
        <f>+Entrevista!B75</f>
        <v>0</v>
      </c>
      <c r="O25" s="257"/>
      <c r="P25" s="257"/>
      <c r="Q25" s="257"/>
      <c r="R25" s="257">
        <f>+Entrevista!B72</f>
        <v>0</v>
      </c>
      <c r="S25" s="257"/>
      <c r="T25" s="257"/>
      <c r="U25" s="257"/>
      <c r="V25" s="257">
        <f>+Entrevista!B73</f>
        <v>0</v>
      </c>
      <c r="W25" s="257"/>
      <c r="X25" s="257"/>
      <c r="Y25" s="257"/>
      <c r="Z25" s="257"/>
      <c r="AA25" s="257"/>
      <c r="AB25" s="257"/>
      <c r="AC25" s="257"/>
      <c r="AD25" s="257"/>
    </row>
    <row r="26" spans="1:30" ht="15">
      <c r="A26" s="256" t="s">
        <v>87</v>
      </c>
      <c r="B26" s="256"/>
      <c r="C26" s="256"/>
      <c r="D26" s="256"/>
      <c r="E26" s="256"/>
      <c r="F26" s="256"/>
      <c r="G26" s="257">
        <f>+Entrevista!D76</f>
        <v>0</v>
      </c>
      <c r="H26" s="257"/>
      <c r="I26" s="257"/>
      <c r="J26" s="257">
        <f>+Entrevista!D74</f>
        <v>0</v>
      </c>
      <c r="K26" s="257"/>
      <c r="L26" s="257"/>
      <c r="M26" s="257"/>
      <c r="N26" s="257">
        <f>+Entrevista!D75</f>
        <v>0</v>
      </c>
      <c r="O26" s="257"/>
      <c r="P26" s="257"/>
      <c r="Q26" s="257"/>
      <c r="R26" s="257">
        <f>+Entrevista!D72:D72</f>
        <v>0</v>
      </c>
      <c r="S26" s="257"/>
      <c r="T26" s="257"/>
      <c r="U26" s="257"/>
      <c r="V26" s="257">
        <f>+Entrevista!D73</f>
        <v>0</v>
      </c>
      <c r="W26" s="257"/>
      <c r="X26" s="257"/>
      <c r="Y26" s="257"/>
      <c r="Z26" s="257"/>
      <c r="AA26" s="257"/>
      <c r="AB26" s="257"/>
      <c r="AC26" s="257"/>
      <c r="AD26" s="257"/>
    </row>
    <row r="27" spans="1:30" ht="8.25" customHeight="1" thickBo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1:30" ht="15">
      <c r="A28" s="266" t="s">
        <v>88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8"/>
    </row>
    <row r="29" spans="1:30" ht="15">
      <c r="A29" s="264" t="s">
        <v>28</v>
      </c>
      <c r="B29" s="257"/>
      <c r="C29" s="257"/>
      <c r="D29" s="257"/>
      <c r="E29" s="257"/>
      <c r="F29" s="257"/>
      <c r="G29" s="257"/>
      <c r="H29" s="257"/>
      <c r="I29" s="257">
        <f>+Entrevista!B41</f>
        <v>0</v>
      </c>
      <c r="J29" s="257"/>
      <c r="K29" s="256" t="s">
        <v>29</v>
      </c>
      <c r="L29" s="256"/>
      <c r="M29" s="256"/>
      <c r="N29" s="256"/>
      <c r="O29" s="256"/>
      <c r="P29" s="256"/>
      <c r="Q29" s="256"/>
      <c r="R29" s="257">
        <f>+Entrevista!B42</f>
        <v>0</v>
      </c>
      <c r="S29" s="257"/>
      <c r="T29" s="257" t="s">
        <v>30</v>
      </c>
      <c r="U29" s="257"/>
      <c r="V29" s="257"/>
      <c r="W29" s="257"/>
      <c r="X29" s="257"/>
      <c r="Y29" s="257"/>
      <c r="Z29" s="257"/>
      <c r="AA29" s="257">
        <f>+Entrevista!B43</f>
        <v>0</v>
      </c>
      <c r="AB29" s="257"/>
      <c r="AC29" s="257"/>
      <c r="AD29" s="258"/>
    </row>
    <row r="30" spans="1:30" ht="15.75" thickBot="1">
      <c r="A30" s="265" t="s">
        <v>31</v>
      </c>
      <c r="B30" s="259"/>
      <c r="C30" s="259"/>
      <c r="D30" s="259"/>
      <c r="E30" s="259"/>
      <c r="F30" s="259"/>
      <c r="G30" s="259">
        <f>+Entrevista!B44</f>
        <v>0</v>
      </c>
      <c r="H30" s="259"/>
      <c r="I30" s="259" t="s">
        <v>32</v>
      </c>
      <c r="J30" s="259"/>
      <c r="K30" s="259"/>
      <c r="L30" s="259"/>
      <c r="M30" s="259">
        <f>+Entrevista!B45</f>
        <v>0</v>
      </c>
      <c r="N30" s="259"/>
      <c r="O30" s="257" t="s">
        <v>325</v>
      </c>
      <c r="P30" s="257"/>
      <c r="Q30" s="257"/>
      <c r="R30" s="257"/>
      <c r="S30" s="257"/>
      <c r="T30" s="257"/>
      <c r="U30" s="292">
        <f>+Entrevista!B46</f>
        <v>0</v>
      </c>
      <c r="V30" s="292"/>
      <c r="W30" s="292"/>
      <c r="X30" s="292"/>
      <c r="Y30" s="292"/>
      <c r="Z30" s="292"/>
      <c r="AA30" s="292"/>
      <c r="AB30" s="292"/>
      <c r="AC30" s="292"/>
      <c r="AD30" s="292"/>
    </row>
    <row r="31" spans="1:30" ht="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row>
    <row r="32" spans="1:30" ht="15">
      <c r="A32" s="255" t="s">
        <v>89</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row>
    <row r="33" spans="1:30" ht="15">
      <c r="A33" s="257" t="s">
        <v>90</v>
      </c>
      <c r="B33" s="257"/>
      <c r="C33" s="257"/>
      <c r="D33" s="257"/>
      <c r="E33" s="257"/>
      <c r="F33" s="257"/>
      <c r="G33" s="257"/>
      <c r="H33" s="257"/>
      <c r="I33" s="257"/>
      <c r="J33" s="257"/>
      <c r="K33" s="257"/>
      <c r="L33" s="257"/>
      <c r="M33" s="257"/>
      <c r="N33" s="256" t="s">
        <v>22</v>
      </c>
      <c r="O33" s="256"/>
      <c r="P33" s="256"/>
      <c r="Q33" s="256"/>
      <c r="R33" s="257">
        <f>+Entrevista!B150</f>
        <v>0</v>
      </c>
      <c r="S33" s="257"/>
      <c r="T33" s="257"/>
      <c r="U33" s="256" t="s">
        <v>49</v>
      </c>
      <c r="V33" s="256"/>
      <c r="W33" s="256"/>
      <c r="X33" s="256"/>
      <c r="Y33" s="257">
        <f>+Entrevista!B156</f>
        <v>0</v>
      </c>
      <c r="Z33" s="257"/>
      <c r="AA33" s="257"/>
      <c r="AB33" s="257"/>
      <c r="AC33" s="257"/>
      <c r="AD33" s="257"/>
    </row>
    <row r="34" spans="1:30" ht="15">
      <c r="A34" s="256" t="s">
        <v>50</v>
      </c>
      <c r="B34" s="256"/>
      <c r="C34" s="256"/>
      <c r="D34" s="295">
        <f>+Entrevista!B164</f>
        <v>0</v>
      </c>
      <c r="E34" s="257"/>
      <c r="F34" s="257"/>
      <c r="G34" s="257"/>
      <c r="H34" s="257"/>
      <c r="I34" s="257"/>
      <c r="J34" s="257"/>
      <c r="K34" s="257"/>
      <c r="L34" s="256" t="s">
        <v>91</v>
      </c>
      <c r="M34" s="256"/>
      <c r="N34" s="256"/>
      <c r="O34" s="256"/>
      <c r="P34" s="256"/>
      <c r="Q34" s="256"/>
      <c r="R34" s="256"/>
      <c r="S34" s="256"/>
      <c r="T34" s="261">
        <f>+Entrevista!B163</f>
        <v>0</v>
      </c>
      <c r="U34" s="262"/>
      <c r="V34" s="262"/>
      <c r="W34" s="262"/>
      <c r="X34" s="262"/>
      <c r="Y34" s="262"/>
      <c r="Z34" s="262"/>
      <c r="AA34" s="262"/>
      <c r="AB34" s="262"/>
      <c r="AC34" s="262"/>
      <c r="AD34" s="263"/>
    </row>
    <row r="35" spans="1:30" ht="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ht="15">
      <c r="A36" s="293" t="s">
        <v>234</v>
      </c>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row>
    <row r="37" spans="1:30" ht="15">
      <c r="A37" s="294" t="s">
        <v>235</v>
      </c>
      <c r="B37" s="294"/>
      <c r="C37" s="294"/>
      <c r="D37" s="299">
        <f>+Entrevista!B33</f>
        <v>0</v>
      </c>
      <c r="E37" s="299"/>
      <c r="F37" s="299"/>
      <c r="G37" s="299"/>
      <c r="H37" s="299"/>
      <c r="I37" s="299"/>
      <c r="J37" s="299"/>
      <c r="K37" s="294" t="s">
        <v>237</v>
      </c>
      <c r="L37" s="294"/>
      <c r="M37" s="294"/>
      <c r="N37" s="294"/>
      <c r="O37" s="294"/>
      <c r="P37" s="294"/>
      <c r="Q37" s="294"/>
      <c r="R37" s="299">
        <f>+Entrevista!B165</f>
        <v>0</v>
      </c>
      <c r="S37" s="299"/>
      <c r="T37" s="299"/>
      <c r="U37" s="299"/>
      <c r="V37" s="299"/>
      <c r="W37" s="299"/>
      <c r="X37" s="294" t="s">
        <v>236</v>
      </c>
      <c r="Y37" s="294"/>
      <c r="Z37" s="294"/>
      <c r="AA37" s="300">
        <f>+Entrevista!B164</f>
        <v>0</v>
      </c>
      <c r="AB37" s="299"/>
      <c r="AC37" s="299"/>
      <c r="AD37" s="299"/>
    </row>
    <row r="38" spans="1:30" ht="15">
      <c r="A38" s="14"/>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4"/>
      <c r="AD38" s="14"/>
    </row>
    <row r="39" spans="1:30" ht="15">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row>
    <row r="40" spans="1:30" ht="15">
      <c r="A40" s="297"/>
      <c r="B40" s="297"/>
      <c r="C40" s="297"/>
      <c r="D40" s="297"/>
      <c r="E40" s="297"/>
      <c r="F40" s="298"/>
      <c r="G40" s="298"/>
      <c r="H40" s="298"/>
      <c r="I40" s="123"/>
      <c r="J40" s="123"/>
      <c r="K40" s="123"/>
      <c r="L40" s="123"/>
      <c r="M40" s="123"/>
      <c r="N40" s="123"/>
      <c r="O40" s="123"/>
      <c r="P40" s="123"/>
      <c r="Q40" s="123"/>
      <c r="R40" s="123"/>
      <c r="S40" s="123"/>
      <c r="T40" s="123"/>
      <c r="U40" s="123"/>
      <c r="V40" s="123"/>
      <c r="W40" s="123"/>
      <c r="X40" s="123"/>
      <c r="Y40" s="123"/>
      <c r="Z40" s="123"/>
      <c r="AA40" s="123"/>
      <c r="AB40" s="123"/>
      <c r="AC40" s="123"/>
      <c r="AD40" s="123"/>
    </row>
    <row r="41" spans="1:30" ht="15">
      <c r="A41" s="14"/>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row>
    <row r="42" spans="1:30" ht="15">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row>
    <row r="43" spans="1:30"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row>
    <row r="44" spans="1:30" ht="15">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row>
    <row r="45" spans="1:30" ht="15">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row>
    <row r="46" spans="1:30" ht="15">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row>
    <row r="47" spans="1:30" ht="15">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row>
    <row r="48" spans="1:3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sheetData>
  <sheetProtection password="CC23" sheet="1" objects="1" scenarios="1" formatCells="0"/>
  <mergeCells count="89">
    <mergeCell ref="A39:AD39"/>
    <mergeCell ref="A40:E40"/>
    <mergeCell ref="F40:H40"/>
    <mergeCell ref="D37:J37"/>
    <mergeCell ref="R37:W37"/>
    <mergeCell ref="AA37:AD37"/>
    <mergeCell ref="A36:AD36"/>
    <mergeCell ref="K37:Q37"/>
    <mergeCell ref="A37:C37"/>
    <mergeCell ref="X37:Z37"/>
    <mergeCell ref="L34:S34"/>
    <mergeCell ref="T34:AD34"/>
    <mergeCell ref="D34:K34"/>
    <mergeCell ref="A34:C34"/>
    <mergeCell ref="A28:AD28"/>
    <mergeCell ref="G26:I26"/>
    <mergeCell ref="J25:M25"/>
    <mergeCell ref="R29:S29"/>
    <mergeCell ref="T29:Z29"/>
    <mergeCell ref="AA29:AD29"/>
    <mergeCell ref="A25:F25"/>
    <mergeCell ref="A26:F26"/>
    <mergeCell ref="G25:I25"/>
    <mergeCell ref="R25:U25"/>
    <mergeCell ref="R26:U26"/>
    <mergeCell ref="V25:AD25"/>
    <mergeCell ref="V26:AD26"/>
    <mergeCell ref="J26:M26"/>
    <mergeCell ref="N25:Q25"/>
    <mergeCell ref="N26:Q26"/>
    <mergeCell ref="A33:M33"/>
    <mergeCell ref="R33:T33"/>
    <mergeCell ref="Y33:AD33"/>
    <mergeCell ref="A29:H29"/>
    <mergeCell ref="I29:J29"/>
    <mergeCell ref="A30:F30"/>
    <mergeCell ref="G30:H30"/>
    <mergeCell ref="I30:L30"/>
    <mergeCell ref="M30:N30"/>
    <mergeCell ref="K29:Q29"/>
    <mergeCell ref="A32:AD32"/>
    <mergeCell ref="N33:Q33"/>
    <mergeCell ref="U33:X33"/>
    <mergeCell ref="O30:T30"/>
    <mergeCell ref="U30:AD30"/>
    <mergeCell ref="F1:W1"/>
    <mergeCell ref="E2:V2"/>
    <mergeCell ref="E3:V3"/>
    <mergeCell ref="E4:X4"/>
    <mergeCell ref="C5:Z5"/>
    <mergeCell ref="A7:N7"/>
    <mergeCell ref="V7:AA7"/>
    <mergeCell ref="A10:E10"/>
    <mergeCell ref="F10:O10"/>
    <mergeCell ref="P10:S10"/>
    <mergeCell ref="A9:AD9"/>
    <mergeCell ref="T10:AD10"/>
    <mergeCell ref="M21:N21"/>
    <mergeCell ref="A19:AD19"/>
    <mergeCell ref="A11:E11"/>
    <mergeCell ref="F11:O11"/>
    <mergeCell ref="P11:S11"/>
    <mergeCell ref="T11:AD11"/>
    <mergeCell ref="A13:AD13"/>
    <mergeCell ref="A14:I14"/>
    <mergeCell ref="A17:N17"/>
    <mergeCell ref="Q14:S14"/>
    <mergeCell ref="J14:P14"/>
    <mergeCell ref="J15:AD15"/>
    <mergeCell ref="E16:AD16"/>
    <mergeCell ref="O17:AD17"/>
    <mergeCell ref="A15:I15"/>
    <mergeCell ref="T14:AD14"/>
    <mergeCell ref="A23:AD23"/>
    <mergeCell ref="A24:F24"/>
    <mergeCell ref="R24:U24"/>
    <mergeCell ref="V24:AD24"/>
    <mergeCell ref="AC20:AD20"/>
    <mergeCell ref="AC21:AD21"/>
    <mergeCell ref="G24:I24"/>
    <mergeCell ref="J24:M24"/>
    <mergeCell ref="N24:Q24"/>
    <mergeCell ref="W20:AB20"/>
    <mergeCell ref="W21:AB21"/>
    <mergeCell ref="A20:L20"/>
    <mergeCell ref="A21:L21"/>
    <mergeCell ref="P21:U21"/>
    <mergeCell ref="P20:U20"/>
    <mergeCell ref="M20:N20"/>
  </mergeCells>
  <printOptions/>
  <pageMargins left="0.7" right="1.385416666666666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AB73"/>
  <sheetViews>
    <sheetView view="pageLayout" zoomScale="110" zoomScalePageLayoutView="110" workbookViewId="0" topLeftCell="A1">
      <selection activeCell="A17" sqref="A17:AA17"/>
    </sheetView>
  </sheetViews>
  <sheetFormatPr defaultColWidth="11.421875" defaultRowHeight="15"/>
  <cols>
    <col min="1" max="1" width="2.8515625" style="0" customWidth="1"/>
    <col min="2" max="2" width="2.421875" style="0" customWidth="1"/>
    <col min="3" max="3" width="3.7109375" style="0" customWidth="1"/>
    <col min="4" max="4" width="2.421875" style="0" customWidth="1"/>
    <col min="5" max="5" width="2.7109375" style="0" customWidth="1"/>
    <col min="6" max="6" width="2.140625" style="0" customWidth="1"/>
    <col min="7" max="7" width="2.7109375" style="0" customWidth="1"/>
    <col min="8" max="8" width="2.28125" style="0" customWidth="1"/>
    <col min="9" max="10" width="2.8515625" style="0" customWidth="1"/>
    <col min="11" max="11" width="2.28125" style="0" customWidth="1"/>
    <col min="12" max="12" width="2.7109375" style="0" customWidth="1"/>
    <col min="13" max="13" width="3.140625" style="0" customWidth="1"/>
    <col min="14" max="14" width="2.8515625" style="0" customWidth="1"/>
    <col min="15" max="15" width="3.140625" style="0" customWidth="1"/>
    <col min="16" max="17" width="3.28125" style="0" customWidth="1"/>
    <col min="18" max="18" width="3.00390625" style="0" customWidth="1"/>
    <col min="19" max="19" width="3.140625" style="0" customWidth="1"/>
    <col min="20" max="20" width="3.28125" style="0" customWidth="1"/>
    <col min="21" max="21" width="3.421875" style="0" customWidth="1"/>
    <col min="22" max="22" width="3.28125" style="0" customWidth="1"/>
    <col min="23" max="23" width="3.8515625" style="0" customWidth="1"/>
    <col min="24" max="24" width="3.00390625" style="0" customWidth="1"/>
    <col min="25" max="26" width="2.8515625" style="0" customWidth="1"/>
    <col min="27" max="27" width="3.140625" style="0" customWidth="1"/>
    <col min="28" max="28" width="23.7109375" style="0" customWidth="1"/>
  </cols>
  <sheetData>
    <row r="1" spans="1:27" ht="15">
      <c r="A1" s="30"/>
      <c r="B1" s="30"/>
      <c r="C1" s="74"/>
      <c r="D1" s="74"/>
      <c r="E1" s="74"/>
      <c r="F1" s="362" t="s">
        <v>118</v>
      </c>
      <c r="G1" s="362"/>
      <c r="H1" s="362"/>
      <c r="I1" s="362"/>
      <c r="J1" s="362"/>
      <c r="K1" s="362"/>
      <c r="L1" s="362"/>
      <c r="M1" s="362"/>
      <c r="N1" s="362"/>
      <c r="O1" s="362"/>
      <c r="P1" s="362"/>
      <c r="Q1" s="362"/>
      <c r="R1" s="362"/>
      <c r="S1" s="362"/>
      <c r="T1" s="362"/>
      <c r="U1" s="362"/>
      <c r="V1" s="362"/>
      <c r="W1" s="362"/>
      <c r="X1" s="74"/>
      <c r="Y1" s="74"/>
      <c r="Z1" s="74"/>
      <c r="AA1" s="30"/>
    </row>
    <row r="2" spans="1:27" ht="11.25" customHeight="1">
      <c r="A2" s="30"/>
      <c r="B2" s="30"/>
      <c r="C2" s="74"/>
      <c r="D2" s="74"/>
      <c r="E2" s="362" t="s">
        <v>119</v>
      </c>
      <c r="F2" s="362"/>
      <c r="G2" s="362"/>
      <c r="H2" s="362"/>
      <c r="I2" s="362"/>
      <c r="J2" s="362"/>
      <c r="K2" s="362"/>
      <c r="L2" s="362"/>
      <c r="M2" s="362"/>
      <c r="N2" s="362"/>
      <c r="O2" s="362"/>
      <c r="P2" s="362"/>
      <c r="Q2" s="362"/>
      <c r="R2" s="362"/>
      <c r="S2" s="362"/>
      <c r="T2" s="362"/>
      <c r="U2" s="362"/>
      <c r="V2" s="362"/>
      <c r="W2" s="75"/>
      <c r="X2" s="74"/>
      <c r="Y2" s="74"/>
      <c r="Z2" s="74"/>
      <c r="AA2" s="30"/>
    </row>
    <row r="3" spans="1:27" ht="10.5" customHeight="1">
      <c r="A3" s="30"/>
      <c r="B3" s="30"/>
      <c r="C3" s="74"/>
      <c r="D3" s="74"/>
      <c r="E3" s="362" t="s">
        <v>120</v>
      </c>
      <c r="F3" s="362"/>
      <c r="G3" s="362"/>
      <c r="H3" s="362"/>
      <c r="I3" s="362"/>
      <c r="J3" s="362"/>
      <c r="K3" s="362"/>
      <c r="L3" s="362"/>
      <c r="M3" s="362"/>
      <c r="N3" s="362"/>
      <c r="O3" s="362"/>
      <c r="P3" s="362"/>
      <c r="Q3" s="362"/>
      <c r="R3" s="362"/>
      <c r="S3" s="362"/>
      <c r="T3" s="362"/>
      <c r="U3" s="362"/>
      <c r="V3" s="362"/>
      <c r="W3" s="75"/>
      <c r="X3" s="74"/>
      <c r="Y3" s="74"/>
      <c r="Z3" s="74"/>
      <c r="AA3" s="30"/>
    </row>
    <row r="4" spans="1:27" ht="10.5" customHeight="1">
      <c r="A4" s="30"/>
      <c r="B4" s="30"/>
      <c r="C4" s="74"/>
      <c r="D4" s="74"/>
      <c r="E4" s="362" t="s">
        <v>121</v>
      </c>
      <c r="F4" s="362"/>
      <c r="G4" s="362"/>
      <c r="H4" s="362"/>
      <c r="I4" s="362"/>
      <c r="J4" s="362"/>
      <c r="K4" s="362"/>
      <c r="L4" s="362"/>
      <c r="M4" s="362"/>
      <c r="N4" s="362"/>
      <c r="O4" s="362"/>
      <c r="P4" s="362"/>
      <c r="Q4" s="362"/>
      <c r="R4" s="362"/>
      <c r="S4" s="362"/>
      <c r="T4" s="362"/>
      <c r="U4" s="362"/>
      <c r="V4" s="362"/>
      <c r="W4" s="362"/>
      <c r="X4" s="362"/>
      <c r="Y4" s="74"/>
      <c r="Z4" s="74"/>
      <c r="AA4" s="30"/>
    </row>
    <row r="5" spans="1:27" ht="11.25" customHeight="1" thickBot="1">
      <c r="A5" s="30"/>
      <c r="B5" s="30"/>
      <c r="C5" s="362" t="s">
        <v>122</v>
      </c>
      <c r="D5" s="362"/>
      <c r="E5" s="362"/>
      <c r="F5" s="362"/>
      <c r="G5" s="362"/>
      <c r="H5" s="362"/>
      <c r="I5" s="362"/>
      <c r="J5" s="362"/>
      <c r="K5" s="362"/>
      <c r="L5" s="362"/>
      <c r="M5" s="362"/>
      <c r="N5" s="362"/>
      <c r="O5" s="362"/>
      <c r="P5" s="362"/>
      <c r="Q5" s="362"/>
      <c r="R5" s="362"/>
      <c r="S5" s="362"/>
      <c r="T5" s="362"/>
      <c r="U5" s="362"/>
      <c r="V5" s="362"/>
      <c r="W5" s="362"/>
      <c r="X5" s="362"/>
      <c r="Y5" s="362"/>
      <c r="Z5" s="362"/>
      <c r="AA5" s="30"/>
    </row>
    <row r="6" spans="1:27" ht="15">
      <c r="A6" s="374" t="s">
        <v>51</v>
      </c>
      <c r="B6" s="375"/>
      <c r="C6" s="375"/>
      <c r="D6" s="375"/>
      <c r="E6" s="375"/>
      <c r="F6" s="375"/>
      <c r="G6" s="375"/>
      <c r="H6" s="375"/>
      <c r="I6" s="375"/>
      <c r="J6" s="375"/>
      <c r="K6" s="375"/>
      <c r="L6" s="375"/>
      <c r="M6" s="375"/>
      <c r="N6" s="375"/>
      <c r="O6" s="376"/>
      <c r="P6" s="30"/>
      <c r="Q6" s="30"/>
      <c r="R6" s="30"/>
      <c r="S6" s="380" t="s">
        <v>123</v>
      </c>
      <c r="T6" s="381"/>
      <c r="U6" s="381"/>
      <c r="V6" s="381"/>
      <c r="W6" s="381"/>
      <c r="X6" s="381"/>
      <c r="Y6" s="381"/>
      <c r="Z6" s="381"/>
      <c r="AA6" s="382"/>
    </row>
    <row r="7" spans="1:27" ht="15" customHeight="1" thickBot="1">
      <c r="A7" s="377"/>
      <c r="B7" s="378"/>
      <c r="C7" s="378"/>
      <c r="D7" s="378"/>
      <c r="E7" s="378"/>
      <c r="F7" s="378"/>
      <c r="G7" s="378"/>
      <c r="H7" s="378"/>
      <c r="I7" s="378"/>
      <c r="J7" s="378"/>
      <c r="K7" s="378"/>
      <c r="L7" s="378"/>
      <c r="M7" s="378"/>
      <c r="N7" s="378"/>
      <c r="O7" s="379"/>
      <c r="P7" s="71"/>
      <c r="Q7" s="71"/>
      <c r="R7" s="71"/>
      <c r="S7" s="383"/>
      <c r="T7" s="384"/>
      <c r="U7" s="384"/>
      <c r="V7" s="384"/>
      <c r="W7" s="384"/>
      <c r="X7" s="384"/>
      <c r="Y7" s="384"/>
      <c r="Z7" s="384"/>
      <c r="AA7" s="385"/>
    </row>
    <row r="8" spans="1:27" ht="4.5" customHeight="1" thickBot="1">
      <c r="A8" s="73"/>
      <c r="B8" s="73"/>
      <c r="C8" s="73"/>
      <c r="D8" s="73"/>
      <c r="E8" s="73"/>
      <c r="F8" s="73"/>
      <c r="G8" s="73"/>
      <c r="H8" s="73"/>
      <c r="I8" s="73"/>
      <c r="J8" s="73"/>
      <c r="K8" s="73"/>
      <c r="L8" s="73"/>
      <c r="M8" s="73"/>
      <c r="N8" s="73"/>
      <c r="O8" s="73"/>
      <c r="P8" s="71"/>
      <c r="Q8" s="71"/>
      <c r="R8" s="71"/>
      <c r="S8" s="72"/>
      <c r="T8" s="72"/>
      <c r="U8" s="72"/>
      <c r="V8" s="72"/>
      <c r="W8" s="72"/>
      <c r="X8" s="72"/>
      <c r="Y8" s="72"/>
      <c r="Z8" s="72"/>
      <c r="AA8" s="72"/>
    </row>
    <row r="9" spans="1:27" ht="15" customHeight="1">
      <c r="A9" s="386" t="s">
        <v>75</v>
      </c>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8"/>
    </row>
    <row r="10" spans="1:27" ht="15" customHeight="1">
      <c r="A10" s="392" t="s">
        <v>6</v>
      </c>
      <c r="B10" s="393"/>
      <c r="C10" s="393"/>
      <c r="D10" s="393"/>
      <c r="E10" s="399">
        <f>+Entrevista!B26</f>
        <v>0</v>
      </c>
      <c r="F10" s="400"/>
      <c r="G10" s="400"/>
      <c r="H10" s="400"/>
      <c r="I10" s="400"/>
      <c r="J10" s="400"/>
      <c r="K10" s="400"/>
      <c r="L10" s="400"/>
      <c r="M10" s="400"/>
      <c r="N10" s="400"/>
      <c r="O10" s="400"/>
      <c r="P10" s="401"/>
      <c r="Q10" s="399" t="s">
        <v>216</v>
      </c>
      <c r="R10" s="400"/>
      <c r="S10" s="400"/>
      <c r="T10" s="401"/>
      <c r="U10" s="405">
        <f>+Entrevista!B28</f>
        <v>0</v>
      </c>
      <c r="V10" s="406"/>
      <c r="W10" s="406"/>
      <c r="X10" s="406"/>
      <c r="Y10" s="406"/>
      <c r="Z10" s="406"/>
      <c r="AA10" s="407"/>
    </row>
    <row r="11" spans="1:27" ht="15" customHeight="1" thickBot="1">
      <c r="A11" s="394" t="s">
        <v>7</v>
      </c>
      <c r="B11" s="395"/>
      <c r="C11" s="395"/>
      <c r="D11" s="395"/>
      <c r="E11" s="396">
        <f>+Entrevista!B27</f>
        <v>0</v>
      </c>
      <c r="F11" s="397"/>
      <c r="G11" s="397"/>
      <c r="H11" s="397"/>
      <c r="I11" s="397"/>
      <c r="J11" s="397"/>
      <c r="K11" s="397"/>
      <c r="L11" s="397"/>
      <c r="M11" s="397"/>
      <c r="N11" s="397"/>
      <c r="O11" s="397"/>
      <c r="P11" s="398"/>
      <c r="Q11" s="396" t="s">
        <v>217</v>
      </c>
      <c r="R11" s="397"/>
      <c r="S11" s="397"/>
      <c r="T11" s="398"/>
      <c r="U11" s="402">
        <f>+Entrevista!D35</f>
        <v>0</v>
      </c>
      <c r="V11" s="403"/>
      <c r="W11" s="403"/>
      <c r="X11" s="403"/>
      <c r="Y11" s="403"/>
      <c r="Z11" s="403"/>
      <c r="AA11" s="404"/>
    </row>
    <row r="12" spans="1:27" ht="5.25" customHeight="1" thickBot="1">
      <c r="A12" s="389"/>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1"/>
    </row>
    <row r="13" spans="1:27" ht="15">
      <c r="A13" s="363" t="s">
        <v>207</v>
      </c>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5"/>
    </row>
    <row r="14" spans="1:27" ht="15">
      <c r="A14" s="366" t="s">
        <v>54</v>
      </c>
      <c r="B14" s="367"/>
      <c r="C14" s="367"/>
      <c r="D14" s="368"/>
      <c r="E14" s="373">
        <f>+Entrevista!D34</f>
        <v>0</v>
      </c>
      <c r="F14" s="367"/>
      <c r="G14" s="367"/>
      <c r="H14" s="367"/>
      <c r="I14" s="367"/>
      <c r="J14" s="367"/>
      <c r="K14" s="367"/>
      <c r="L14" s="367"/>
      <c r="M14" s="368"/>
      <c r="N14" s="305" t="s">
        <v>52</v>
      </c>
      <c r="O14" s="305"/>
      <c r="P14" s="305"/>
      <c r="Q14" s="305">
        <f>+Entrevista!B33</f>
        <v>0</v>
      </c>
      <c r="R14" s="305"/>
      <c r="S14" s="305"/>
      <c r="T14" s="305"/>
      <c r="U14" s="305"/>
      <c r="V14" s="305"/>
      <c r="W14" s="305"/>
      <c r="X14" s="305"/>
      <c r="Y14" s="305"/>
      <c r="Z14" s="305"/>
      <c r="AA14" s="370"/>
    </row>
    <row r="15" spans="1:27" ht="15.75" thickBot="1">
      <c r="A15" s="371" t="s">
        <v>22</v>
      </c>
      <c r="B15" s="306"/>
      <c r="C15" s="306"/>
      <c r="D15" s="306"/>
      <c r="E15" s="306">
        <f>+Entrevista!B34</f>
        <v>0</v>
      </c>
      <c r="F15" s="306"/>
      <c r="G15" s="306"/>
      <c r="H15" s="306"/>
      <c r="I15" s="306"/>
      <c r="J15" s="306"/>
      <c r="K15" s="306"/>
      <c r="L15" s="306"/>
      <c r="M15" s="306"/>
      <c r="N15" s="306" t="s">
        <v>55</v>
      </c>
      <c r="O15" s="306"/>
      <c r="P15" s="306"/>
      <c r="Q15" s="306">
        <f>+Entrevista!D33</f>
        <v>0</v>
      </c>
      <c r="R15" s="306"/>
      <c r="S15" s="306"/>
      <c r="T15" s="306"/>
      <c r="U15" s="306"/>
      <c r="V15" s="306"/>
      <c r="W15" s="306"/>
      <c r="X15" s="306"/>
      <c r="Y15" s="306"/>
      <c r="Z15" s="306"/>
      <c r="AA15" s="369"/>
    </row>
    <row r="16" spans="1:27" ht="8.25" customHeight="1" thickBot="1">
      <c r="A16" s="48"/>
      <c r="B16" s="49"/>
      <c r="C16" s="49"/>
      <c r="D16" s="49"/>
      <c r="E16" s="49"/>
      <c r="F16" s="49"/>
      <c r="G16" s="48"/>
      <c r="H16" s="48"/>
      <c r="I16" s="48"/>
      <c r="J16" s="48"/>
      <c r="K16" s="48"/>
      <c r="L16" s="48"/>
      <c r="M16" s="48"/>
      <c r="N16" s="48"/>
      <c r="O16" s="48"/>
      <c r="P16" s="48"/>
      <c r="Q16" s="48"/>
      <c r="R16" s="48"/>
      <c r="S16" s="48"/>
      <c r="T16" s="48"/>
      <c r="U16" s="48"/>
      <c r="V16" s="48"/>
      <c r="W16" s="48"/>
      <c r="X16" s="48"/>
      <c r="Y16" s="48"/>
      <c r="Z16" s="48"/>
      <c r="AA16" s="48"/>
    </row>
    <row r="17" spans="1:27" ht="15">
      <c r="A17" s="359" t="s">
        <v>208</v>
      </c>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1"/>
    </row>
    <row r="18" spans="1:27" ht="15.75" thickBot="1">
      <c r="A18" s="371" t="s">
        <v>22</v>
      </c>
      <c r="B18" s="306"/>
      <c r="C18" s="306"/>
      <c r="D18" s="306">
        <f>+Entrevista!B63</f>
        <v>0</v>
      </c>
      <c r="E18" s="306"/>
      <c r="F18" s="306" t="s">
        <v>23</v>
      </c>
      <c r="G18" s="306"/>
      <c r="H18" s="306"/>
      <c r="I18" s="306"/>
      <c r="J18" s="306"/>
      <c r="K18" s="306"/>
      <c r="L18" s="306"/>
      <c r="M18" s="306"/>
      <c r="N18" s="306">
        <f>+Entrevista!B64</f>
        <v>0</v>
      </c>
      <c r="O18" s="306"/>
      <c r="P18" s="306" t="s">
        <v>24</v>
      </c>
      <c r="Q18" s="306"/>
      <c r="R18" s="372">
        <f>+Entrevista!B65</f>
        <v>0</v>
      </c>
      <c r="S18" s="372"/>
      <c r="T18" s="410" t="s">
        <v>326</v>
      </c>
      <c r="U18" s="411"/>
      <c r="V18" s="411"/>
      <c r="W18" s="411"/>
      <c r="X18" s="411"/>
      <c r="Y18" s="367">
        <f>+Entrevista!B66</f>
        <v>0</v>
      </c>
      <c r="Z18" s="367"/>
      <c r="AA18" s="368"/>
    </row>
    <row r="19" spans="1:27" ht="6.75" customHeight="1" thickBo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row>
    <row r="20" spans="1:27" ht="15">
      <c r="A20" s="359" t="s">
        <v>209</v>
      </c>
      <c r="B20" s="360"/>
      <c r="C20" s="360"/>
      <c r="D20" s="360"/>
      <c r="E20" s="360"/>
      <c r="F20" s="360"/>
      <c r="G20" s="360"/>
      <c r="H20" s="360"/>
      <c r="I20" s="360"/>
      <c r="J20" s="360"/>
      <c r="K20" s="360"/>
      <c r="L20" s="361"/>
      <c r="M20" s="359" t="s">
        <v>210</v>
      </c>
      <c r="N20" s="360"/>
      <c r="O20" s="360"/>
      <c r="P20" s="360"/>
      <c r="Q20" s="360"/>
      <c r="R20" s="360"/>
      <c r="S20" s="360"/>
      <c r="T20" s="360"/>
      <c r="U20" s="360"/>
      <c r="V20" s="360"/>
      <c r="W20" s="360"/>
      <c r="X20" s="360"/>
      <c r="Y20" s="360"/>
      <c r="Z20" s="360"/>
      <c r="AA20" s="361"/>
    </row>
    <row r="21" spans="1:27" ht="15">
      <c r="A21" s="301" t="s">
        <v>56</v>
      </c>
      <c r="B21" s="302"/>
      <c r="C21" s="302"/>
      <c r="D21" s="302"/>
      <c r="E21" s="302"/>
      <c r="F21" s="302"/>
      <c r="G21" s="305" t="s">
        <v>57</v>
      </c>
      <c r="H21" s="305"/>
      <c r="I21" s="305" t="s">
        <v>58</v>
      </c>
      <c r="J21" s="305"/>
      <c r="K21" s="305" t="s">
        <v>59</v>
      </c>
      <c r="L21" s="370"/>
      <c r="M21" s="304" t="s">
        <v>0</v>
      </c>
      <c r="N21" s="305"/>
      <c r="O21" s="305"/>
      <c r="P21" s="305"/>
      <c r="Q21" s="305" t="s">
        <v>1</v>
      </c>
      <c r="R21" s="305"/>
      <c r="S21" s="305"/>
      <c r="T21" s="305" t="s">
        <v>16</v>
      </c>
      <c r="U21" s="305"/>
      <c r="V21" s="305" t="s">
        <v>2</v>
      </c>
      <c r="W21" s="305"/>
      <c r="X21" s="305" t="s">
        <v>3</v>
      </c>
      <c r="Y21" s="305"/>
      <c r="Z21" s="305"/>
      <c r="AA21" s="370"/>
    </row>
    <row r="22" spans="1:27" ht="15">
      <c r="A22" s="301" t="s">
        <v>34</v>
      </c>
      <c r="B22" s="302"/>
      <c r="C22" s="302"/>
      <c r="D22" s="302"/>
      <c r="E22" s="302"/>
      <c r="F22" s="302"/>
      <c r="G22" s="305">
        <f>+Entrevista!B93</f>
        <v>0</v>
      </c>
      <c r="H22" s="305"/>
      <c r="I22" s="305">
        <f>+Entrevista!C93</f>
        <v>0</v>
      </c>
      <c r="J22" s="305"/>
      <c r="K22" s="305">
        <f>+Entrevista!D93</f>
        <v>0</v>
      </c>
      <c r="L22" s="370"/>
      <c r="M22" s="301" t="s">
        <v>60</v>
      </c>
      <c r="N22" s="302"/>
      <c r="O22" s="302"/>
      <c r="P22" s="302"/>
      <c r="Q22" s="305">
        <f>+Entrevista!B72</f>
        <v>0</v>
      </c>
      <c r="R22" s="305"/>
      <c r="S22" s="305"/>
      <c r="T22" s="305">
        <f>+Entrevista!B73</f>
        <v>0</v>
      </c>
      <c r="U22" s="305"/>
      <c r="V22" s="305">
        <f>+Entrevista!B74</f>
        <v>0</v>
      </c>
      <c r="W22" s="305"/>
      <c r="X22" s="305">
        <f>+Entrevista!B75</f>
        <v>0</v>
      </c>
      <c r="Y22" s="305"/>
      <c r="Z22" s="305"/>
      <c r="AA22" s="370"/>
    </row>
    <row r="23" spans="1:27" ht="15">
      <c r="A23" s="301" t="s">
        <v>35</v>
      </c>
      <c r="B23" s="302"/>
      <c r="C23" s="302"/>
      <c r="D23" s="302"/>
      <c r="E23" s="302"/>
      <c r="F23" s="302"/>
      <c r="G23" s="305">
        <f>+Entrevista!B94</f>
        <v>0</v>
      </c>
      <c r="H23" s="305"/>
      <c r="I23" s="305">
        <f>+Entrevista!C94</f>
        <v>0</v>
      </c>
      <c r="J23" s="305"/>
      <c r="K23" s="305">
        <f>+Entrevista!D94</f>
        <v>0</v>
      </c>
      <c r="L23" s="370"/>
      <c r="M23" s="301" t="s">
        <v>27</v>
      </c>
      <c r="N23" s="302"/>
      <c r="O23" s="302"/>
      <c r="P23" s="302"/>
      <c r="Q23" s="305">
        <f>+Entrevista!B78</f>
        <v>0</v>
      </c>
      <c r="R23" s="305"/>
      <c r="S23" s="305"/>
      <c r="T23" s="305">
        <f>+Entrevista!B79</f>
        <v>0</v>
      </c>
      <c r="U23" s="305"/>
      <c r="V23" s="305">
        <f>+Entrevista!B80</f>
        <v>0</v>
      </c>
      <c r="W23" s="305"/>
      <c r="X23" s="305">
        <f>+Entrevista!B81</f>
        <v>0</v>
      </c>
      <c r="Y23" s="305"/>
      <c r="Z23" s="305"/>
      <c r="AA23" s="370"/>
    </row>
    <row r="24" spans="1:27" ht="15.75" thickBot="1">
      <c r="A24" s="408" t="s">
        <v>36</v>
      </c>
      <c r="B24" s="409"/>
      <c r="C24" s="409"/>
      <c r="D24" s="409"/>
      <c r="E24" s="409"/>
      <c r="F24" s="409"/>
      <c r="G24" s="306">
        <f>+Entrevista!B95</f>
        <v>0</v>
      </c>
      <c r="H24" s="306"/>
      <c r="I24" s="306">
        <f>+Entrevista!C95</f>
        <v>0</v>
      </c>
      <c r="J24" s="306"/>
      <c r="K24" s="306">
        <f>+Entrevista!D95</f>
        <v>0</v>
      </c>
      <c r="L24" s="369"/>
      <c r="M24" s="408" t="s">
        <v>5</v>
      </c>
      <c r="N24" s="409"/>
      <c r="O24" s="409"/>
      <c r="P24" s="409"/>
      <c r="Q24" s="306">
        <f>+Entrevista!B84</f>
        <v>0</v>
      </c>
      <c r="R24" s="306"/>
      <c r="S24" s="306"/>
      <c r="T24" s="306">
        <f>+Entrevista!B85</f>
        <v>0</v>
      </c>
      <c r="U24" s="306"/>
      <c r="V24" s="306">
        <f>+Entrevista!B86</f>
        <v>0</v>
      </c>
      <c r="W24" s="306"/>
      <c r="X24" s="306">
        <f>+Entrevista!B87</f>
        <v>0</v>
      </c>
      <c r="Y24" s="306"/>
      <c r="Z24" s="306"/>
      <c r="AA24" s="369"/>
    </row>
    <row r="25" spans="1:27" ht="7.5" customHeight="1" thickBot="1">
      <c r="A25" s="48"/>
      <c r="B25" s="48"/>
      <c r="C25" s="48"/>
      <c r="D25" s="48"/>
      <c r="E25" s="48"/>
      <c r="F25" s="48"/>
      <c r="G25" s="48"/>
      <c r="H25" s="48"/>
      <c r="I25" s="48"/>
      <c r="J25" s="48"/>
      <c r="K25" s="48"/>
      <c r="L25" s="48"/>
      <c r="M25" s="48"/>
      <c r="N25" s="46"/>
      <c r="O25" s="46"/>
      <c r="P25" s="46"/>
      <c r="Q25" s="46"/>
      <c r="R25" s="46"/>
      <c r="S25" s="46"/>
      <c r="T25" s="46"/>
      <c r="U25" s="46"/>
      <c r="V25" s="46"/>
      <c r="W25" s="46"/>
      <c r="X25" s="46"/>
      <c r="Y25" s="46"/>
      <c r="Z25" s="46"/>
      <c r="AA25" s="48"/>
    </row>
    <row r="26" spans="1:27" ht="15">
      <c r="A26" s="412" t="s">
        <v>211</v>
      </c>
      <c r="B26" s="413"/>
      <c r="C26" s="413"/>
      <c r="D26" s="413"/>
      <c r="E26" s="413"/>
      <c r="F26" s="413"/>
      <c r="G26" s="413"/>
      <c r="H26" s="413"/>
      <c r="I26" s="413"/>
      <c r="J26" s="413"/>
      <c r="K26" s="413"/>
      <c r="L26" s="413"/>
      <c r="M26" s="50" t="s">
        <v>64</v>
      </c>
      <c r="N26" s="51" t="s">
        <v>38</v>
      </c>
      <c r="O26" s="313" t="s">
        <v>212</v>
      </c>
      <c r="P26" s="314"/>
      <c r="Q26" s="314"/>
      <c r="R26" s="314"/>
      <c r="S26" s="314"/>
      <c r="T26" s="314"/>
      <c r="U26" s="314"/>
      <c r="V26" s="314"/>
      <c r="W26" s="314"/>
      <c r="X26" s="314"/>
      <c r="Y26" s="315"/>
      <c r="Z26" s="50" t="s">
        <v>64</v>
      </c>
      <c r="AA26" s="52" t="s">
        <v>38</v>
      </c>
    </row>
    <row r="27" spans="1:27" ht="15">
      <c r="A27" s="301" t="s">
        <v>61</v>
      </c>
      <c r="B27" s="302"/>
      <c r="C27" s="302"/>
      <c r="D27" s="302"/>
      <c r="E27" s="302"/>
      <c r="F27" s="302"/>
      <c r="G27" s="302"/>
      <c r="H27" s="302"/>
      <c r="I27" s="302"/>
      <c r="J27" s="302"/>
      <c r="K27" s="302"/>
      <c r="L27" s="302"/>
      <c r="M27" s="93">
        <f>+Entrevista!B101</f>
        <v>0</v>
      </c>
      <c r="N27" s="78">
        <f>+Entrevista!C101</f>
        <v>0</v>
      </c>
      <c r="O27" s="304" t="s">
        <v>65</v>
      </c>
      <c r="P27" s="305"/>
      <c r="Q27" s="305"/>
      <c r="R27" s="305"/>
      <c r="S27" s="305"/>
      <c r="T27" s="305"/>
      <c r="U27" s="305"/>
      <c r="V27" s="305"/>
      <c r="W27" s="305"/>
      <c r="X27" s="305"/>
      <c r="Y27" s="305"/>
      <c r="Z27" s="77">
        <f>+Entrevista!B107</f>
        <v>0</v>
      </c>
      <c r="AA27" s="78">
        <f>+Entrevista!C107</f>
        <v>0</v>
      </c>
    </row>
    <row r="28" spans="1:27" ht="15">
      <c r="A28" s="301" t="s">
        <v>40</v>
      </c>
      <c r="B28" s="302"/>
      <c r="C28" s="302"/>
      <c r="D28" s="302"/>
      <c r="E28" s="302"/>
      <c r="F28" s="302"/>
      <c r="G28" s="302"/>
      <c r="H28" s="302"/>
      <c r="I28" s="302"/>
      <c r="J28" s="302"/>
      <c r="K28" s="302"/>
      <c r="L28" s="302"/>
      <c r="M28" s="93">
        <f>+Entrevista!B102</f>
        <v>0</v>
      </c>
      <c r="N28" s="78">
        <f>+Entrevista!C102</f>
        <v>0</v>
      </c>
      <c r="O28" s="301" t="s">
        <v>66</v>
      </c>
      <c r="P28" s="302"/>
      <c r="Q28" s="302"/>
      <c r="R28" s="302"/>
      <c r="S28" s="302"/>
      <c r="T28" s="302"/>
      <c r="U28" s="302"/>
      <c r="V28" s="302"/>
      <c r="W28" s="302"/>
      <c r="X28" s="302"/>
      <c r="Y28" s="302"/>
      <c r="Z28" s="77">
        <f>+Entrevista!B108</f>
        <v>0</v>
      </c>
      <c r="AA28" s="78">
        <f>+Entrevista!C108</f>
        <v>0</v>
      </c>
    </row>
    <row r="29" spans="1:27" ht="15">
      <c r="A29" s="304" t="s">
        <v>41</v>
      </c>
      <c r="B29" s="305"/>
      <c r="C29" s="305"/>
      <c r="D29" s="305"/>
      <c r="E29" s="305"/>
      <c r="F29" s="305"/>
      <c r="G29" s="305"/>
      <c r="H29" s="305"/>
      <c r="I29" s="305"/>
      <c r="J29" s="305"/>
      <c r="K29" s="305"/>
      <c r="L29" s="305"/>
      <c r="M29" s="93">
        <f>+Entrevista!B103</f>
        <v>0</v>
      </c>
      <c r="N29" s="78">
        <f>+Entrevista!C103</f>
        <v>0</v>
      </c>
      <c r="O29" s="301" t="s">
        <v>67</v>
      </c>
      <c r="P29" s="302"/>
      <c r="Q29" s="302"/>
      <c r="R29" s="302"/>
      <c r="S29" s="302"/>
      <c r="T29" s="302"/>
      <c r="U29" s="302"/>
      <c r="V29" s="302"/>
      <c r="W29" s="302"/>
      <c r="X29" s="302"/>
      <c r="Y29" s="302"/>
      <c r="Z29" s="77">
        <f>+Entrevista!B109</f>
        <v>0</v>
      </c>
      <c r="AA29" s="78">
        <f>+Entrevista!C109</f>
        <v>0</v>
      </c>
    </row>
    <row r="30" spans="1:27" ht="15">
      <c r="A30" s="304" t="s">
        <v>62</v>
      </c>
      <c r="B30" s="305"/>
      <c r="C30" s="305"/>
      <c r="D30" s="305"/>
      <c r="E30" s="305"/>
      <c r="F30" s="305"/>
      <c r="G30" s="305"/>
      <c r="H30" s="305"/>
      <c r="I30" s="305"/>
      <c r="J30" s="305"/>
      <c r="K30" s="305"/>
      <c r="L30" s="305"/>
      <c r="M30" s="93">
        <f>+Entrevista!B104</f>
        <v>0</v>
      </c>
      <c r="N30" s="78">
        <f>+Entrevista!C104</f>
        <v>0</v>
      </c>
      <c r="O30" s="301" t="s">
        <v>47</v>
      </c>
      <c r="P30" s="302"/>
      <c r="Q30" s="302"/>
      <c r="R30" s="302"/>
      <c r="S30" s="302"/>
      <c r="T30" s="302"/>
      <c r="U30" s="302"/>
      <c r="V30" s="302"/>
      <c r="W30" s="302"/>
      <c r="X30" s="302"/>
      <c r="Y30" s="302"/>
      <c r="Z30" s="77">
        <f>+Entrevista!B110</f>
        <v>0</v>
      </c>
      <c r="AA30" s="78">
        <f>+Entrevista!C110</f>
        <v>0</v>
      </c>
    </row>
    <row r="31" spans="1:27" ht="15">
      <c r="A31" s="301" t="s">
        <v>63</v>
      </c>
      <c r="B31" s="302"/>
      <c r="C31" s="302"/>
      <c r="D31" s="302"/>
      <c r="E31" s="302"/>
      <c r="F31" s="302"/>
      <c r="G31" s="302"/>
      <c r="H31" s="302"/>
      <c r="I31" s="302"/>
      <c r="J31" s="302"/>
      <c r="K31" s="302"/>
      <c r="L31" s="302"/>
      <c r="M31" s="77">
        <f>+Entrevista!B105</f>
        <v>0</v>
      </c>
      <c r="N31" s="94">
        <f>+Entrevista!C105</f>
        <v>0</v>
      </c>
      <c r="O31" s="338" t="s">
        <v>124</v>
      </c>
      <c r="P31" s="339"/>
      <c r="Q31" s="339"/>
      <c r="R31" s="339"/>
      <c r="S31" s="339"/>
      <c r="T31" s="339"/>
      <c r="U31" s="339"/>
      <c r="V31" s="339"/>
      <c r="W31" s="339"/>
      <c r="X31" s="339"/>
      <c r="Y31" s="339"/>
      <c r="Z31" s="339"/>
      <c r="AA31" s="340"/>
    </row>
    <row r="32" spans="1:28" ht="15">
      <c r="A32" s="332" t="s">
        <v>124</v>
      </c>
      <c r="B32" s="333"/>
      <c r="C32" s="333"/>
      <c r="D32" s="333"/>
      <c r="E32" s="333"/>
      <c r="F32" s="333"/>
      <c r="G32" s="333"/>
      <c r="H32" s="333"/>
      <c r="I32" s="333"/>
      <c r="J32" s="333"/>
      <c r="K32" s="333"/>
      <c r="L32" s="333"/>
      <c r="M32" s="333"/>
      <c r="N32" s="334"/>
      <c r="O32" s="338"/>
      <c r="P32" s="339"/>
      <c r="Q32" s="339"/>
      <c r="R32" s="339"/>
      <c r="S32" s="339"/>
      <c r="T32" s="339"/>
      <c r="U32" s="339"/>
      <c r="V32" s="339"/>
      <c r="W32" s="339"/>
      <c r="X32" s="339"/>
      <c r="Y32" s="339"/>
      <c r="Z32" s="339"/>
      <c r="AA32" s="340"/>
      <c r="AB32" s="4"/>
    </row>
    <row r="33" spans="1:28" ht="15" customHeight="1">
      <c r="A33" s="335"/>
      <c r="B33" s="336"/>
      <c r="C33" s="336"/>
      <c r="D33" s="336"/>
      <c r="E33" s="336"/>
      <c r="F33" s="336"/>
      <c r="G33" s="336"/>
      <c r="H33" s="336"/>
      <c r="I33" s="336"/>
      <c r="J33" s="336"/>
      <c r="K33" s="336"/>
      <c r="L33" s="336"/>
      <c r="M33" s="336"/>
      <c r="N33" s="337"/>
      <c r="O33" s="316">
        <f>+Entrevista!D107</f>
        <v>0</v>
      </c>
      <c r="P33" s="317"/>
      <c r="Q33" s="317"/>
      <c r="R33" s="317"/>
      <c r="S33" s="317"/>
      <c r="T33" s="317"/>
      <c r="U33" s="317"/>
      <c r="V33" s="317"/>
      <c r="W33" s="317"/>
      <c r="X33" s="317"/>
      <c r="Y33" s="317"/>
      <c r="Z33" s="317"/>
      <c r="AA33" s="318"/>
      <c r="AB33" s="4"/>
    </row>
    <row r="34" spans="1:27" ht="15">
      <c r="A34" s="316">
        <f>+Entrevista!D101</f>
        <v>0</v>
      </c>
      <c r="B34" s="317"/>
      <c r="C34" s="317"/>
      <c r="D34" s="317"/>
      <c r="E34" s="317"/>
      <c r="F34" s="317"/>
      <c r="G34" s="317"/>
      <c r="H34" s="317"/>
      <c r="I34" s="317"/>
      <c r="J34" s="317"/>
      <c r="K34" s="317"/>
      <c r="L34" s="317"/>
      <c r="M34" s="317"/>
      <c r="N34" s="318"/>
      <c r="O34" s="319"/>
      <c r="P34" s="320"/>
      <c r="Q34" s="320"/>
      <c r="R34" s="320"/>
      <c r="S34" s="320"/>
      <c r="T34" s="320"/>
      <c r="U34" s="320"/>
      <c r="V34" s="320"/>
      <c r="W34" s="320"/>
      <c r="X34" s="320"/>
      <c r="Y34" s="320"/>
      <c r="Z34" s="320"/>
      <c r="AA34" s="321"/>
    </row>
    <row r="35" spans="1:27" ht="15">
      <c r="A35" s="319"/>
      <c r="B35" s="320"/>
      <c r="C35" s="320"/>
      <c r="D35" s="320"/>
      <c r="E35" s="320"/>
      <c r="F35" s="320"/>
      <c r="G35" s="320"/>
      <c r="H35" s="320"/>
      <c r="I35" s="320"/>
      <c r="J35" s="320"/>
      <c r="K35" s="320"/>
      <c r="L35" s="320"/>
      <c r="M35" s="320"/>
      <c r="N35" s="321"/>
      <c r="O35" s="319"/>
      <c r="P35" s="320"/>
      <c r="Q35" s="320"/>
      <c r="R35" s="320"/>
      <c r="S35" s="320"/>
      <c r="T35" s="320"/>
      <c r="U35" s="320"/>
      <c r="V35" s="320"/>
      <c r="W35" s="320"/>
      <c r="X35" s="320"/>
      <c r="Y35" s="320"/>
      <c r="Z35" s="320"/>
      <c r="AA35" s="321"/>
    </row>
    <row r="36" spans="1:27" ht="20.25" customHeight="1" thickBot="1">
      <c r="A36" s="322"/>
      <c r="B36" s="323"/>
      <c r="C36" s="323"/>
      <c r="D36" s="323"/>
      <c r="E36" s="323"/>
      <c r="F36" s="323"/>
      <c r="G36" s="323"/>
      <c r="H36" s="323"/>
      <c r="I36" s="323"/>
      <c r="J36" s="323"/>
      <c r="K36" s="323"/>
      <c r="L36" s="323"/>
      <c r="M36" s="323"/>
      <c r="N36" s="324"/>
      <c r="O36" s="322"/>
      <c r="P36" s="323"/>
      <c r="Q36" s="323"/>
      <c r="R36" s="323"/>
      <c r="S36" s="323"/>
      <c r="T36" s="323"/>
      <c r="U36" s="323"/>
      <c r="V36" s="323"/>
      <c r="W36" s="323"/>
      <c r="X36" s="323"/>
      <c r="Y36" s="323"/>
      <c r="Z36" s="323"/>
      <c r="AA36" s="324"/>
    </row>
    <row r="37" spans="1:27" ht="7.5" customHeight="1" thickBo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row>
    <row r="38" spans="1:27" ht="15">
      <c r="A38" s="325" t="s">
        <v>213</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7"/>
    </row>
    <row r="39" spans="1:27" ht="15">
      <c r="A39" s="351" t="s">
        <v>68</v>
      </c>
      <c r="B39" s="352"/>
      <c r="C39" s="352"/>
      <c r="D39" s="352"/>
      <c r="E39" s="352"/>
      <c r="F39" s="352"/>
      <c r="G39" s="352"/>
      <c r="H39" s="352" t="s">
        <v>69</v>
      </c>
      <c r="I39" s="352"/>
      <c r="J39" s="352"/>
      <c r="K39" s="352"/>
      <c r="L39" s="352"/>
      <c r="M39" s="352"/>
      <c r="N39" s="352" t="s">
        <v>72</v>
      </c>
      <c r="O39" s="352"/>
      <c r="P39" s="352"/>
      <c r="Q39" s="352" t="s">
        <v>70</v>
      </c>
      <c r="R39" s="352"/>
      <c r="S39" s="352"/>
      <c r="T39" s="352"/>
      <c r="U39" s="352"/>
      <c r="V39" s="352" t="s">
        <v>71</v>
      </c>
      <c r="W39" s="352"/>
      <c r="X39" s="352"/>
      <c r="Y39" s="352"/>
      <c r="Z39" s="352"/>
      <c r="AA39" s="356"/>
    </row>
    <row r="40" spans="1:27" ht="15">
      <c r="A40" s="357">
        <f>+Entrevista!A217</f>
        <v>0</v>
      </c>
      <c r="B40" s="303"/>
      <c r="C40" s="303"/>
      <c r="D40" s="303"/>
      <c r="E40" s="303"/>
      <c r="F40" s="303"/>
      <c r="G40" s="303"/>
      <c r="H40" s="303">
        <f>+Entrevista!B217</f>
        <v>0</v>
      </c>
      <c r="I40" s="303"/>
      <c r="J40" s="303"/>
      <c r="K40" s="303"/>
      <c r="L40" s="303"/>
      <c r="M40" s="303"/>
      <c r="N40" s="303">
        <f>+Entrevista!C217</f>
        <v>0</v>
      </c>
      <c r="O40" s="303"/>
      <c r="P40" s="303"/>
      <c r="Q40" s="303">
        <f>+Entrevista!D217</f>
        <v>0</v>
      </c>
      <c r="R40" s="303"/>
      <c r="S40" s="303"/>
      <c r="T40" s="303"/>
      <c r="U40" s="303"/>
      <c r="V40" s="303">
        <f>+Entrevista!E217</f>
        <v>0</v>
      </c>
      <c r="W40" s="303"/>
      <c r="X40" s="303"/>
      <c r="Y40" s="303"/>
      <c r="Z40" s="303"/>
      <c r="AA40" s="358"/>
    </row>
    <row r="41" spans="1:27" ht="15">
      <c r="A41" s="357">
        <f>+Entrevista!A218</f>
        <v>0</v>
      </c>
      <c r="B41" s="303"/>
      <c r="C41" s="303"/>
      <c r="D41" s="303"/>
      <c r="E41" s="303"/>
      <c r="F41" s="303"/>
      <c r="G41" s="303"/>
      <c r="H41" s="303">
        <f>+Entrevista!B218</f>
        <v>0</v>
      </c>
      <c r="I41" s="303"/>
      <c r="J41" s="303"/>
      <c r="K41" s="303"/>
      <c r="L41" s="303"/>
      <c r="M41" s="303"/>
      <c r="N41" s="311">
        <f>+Entrevista!C218</f>
        <v>0</v>
      </c>
      <c r="O41" s="303"/>
      <c r="P41" s="303"/>
      <c r="Q41" s="303">
        <f>+Entrevista!D218</f>
        <v>0</v>
      </c>
      <c r="R41" s="303"/>
      <c r="S41" s="303"/>
      <c r="T41" s="303"/>
      <c r="U41" s="303"/>
      <c r="V41" s="303">
        <f>+Entrevista!E218</f>
        <v>0</v>
      </c>
      <c r="W41" s="303"/>
      <c r="X41" s="303"/>
      <c r="Y41" s="303"/>
      <c r="Z41" s="303"/>
      <c r="AA41" s="358"/>
    </row>
    <row r="42" spans="1:27" ht="15">
      <c r="A42" s="357">
        <f>+Entrevista!A219</f>
        <v>0</v>
      </c>
      <c r="B42" s="303"/>
      <c r="C42" s="303"/>
      <c r="D42" s="303"/>
      <c r="E42" s="303"/>
      <c r="F42" s="303"/>
      <c r="G42" s="303"/>
      <c r="H42" s="303">
        <f>+Entrevista!B219</f>
        <v>0</v>
      </c>
      <c r="I42" s="303"/>
      <c r="J42" s="303"/>
      <c r="K42" s="303"/>
      <c r="L42" s="303"/>
      <c r="M42" s="303"/>
      <c r="N42" s="311">
        <f>+Entrevista!C219</f>
        <v>0</v>
      </c>
      <c r="O42" s="303"/>
      <c r="P42" s="303"/>
      <c r="Q42" s="303">
        <f>+Entrevista!D219</f>
        <v>0</v>
      </c>
      <c r="R42" s="303"/>
      <c r="S42" s="303"/>
      <c r="T42" s="303"/>
      <c r="U42" s="303"/>
      <c r="V42" s="303">
        <f>+Entrevista!E219</f>
        <v>0</v>
      </c>
      <c r="W42" s="303"/>
      <c r="X42" s="303"/>
      <c r="Y42" s="303"/>
      <c r="Z42" s="303"/>
      <c r="AA42" s="358"/>
    </row>
    <row r="43" spans="1:27" ht="15.75" thickBot="1">
      <c r="A43" s="328">
        <f>+Entrevista!A220</f>
        <v>0</v>
      </c>
      <c r="B43" s="329"/>
      <c r="C43" s="329"/>
      <c r="D43" s="329"/>
      <c r="E43" s="329"/>
      <c r="F43" s="329"/>
      <c r="G43" s="330"/>
      <c r="H43" s="312">
        <f>+Entrevista!B220</f>
        <v>0</v>
      </c>
      <c r="I43" s="312"/>
      <c r="J43" s="312"/>
      <c r="K43" s="312"/>
      <c r="L43" s="312"/>
      <c r="M43" s="312"/>
      <c r="N43" s="311">
        <f>+Entrevista!C220</f>
        <v>0</v>
      </c>
      <c r="O43" s="303"/>
      <c r="P43" s="303"/>
      <c r="Q43" s="312">
        <f>+Entrevista!D220</f>
        <v>0</v>
      </c>
      <c r="R43" s="312"/>
      <c r="S43" s="312"/>
      <c r="T43" s="312"/>
      <c r="U43" s="312"/>
      <c r="V43" s="312">
        <f>+Entrevista!E220</f>
        <v>0</v>
      </c>
      <c r="W43" s="312"/>
      <c r="X43" s="312"/>
      <c r="Y43" s="312"/>
      <c r="Z43" s="312"/>
      <c r="AA43" s="331"/>
    </row>
    <row r="44" spans="1:27" ht="6.75" customHeight="1" thickBo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1:27" ht="15">
      <c r="A45" s="325" t="s">
        <v>214</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7"/>
    </row>
    <row r="46" spans="1:27" ht="15">
      <c r="A46" s="341">
        <f>+Entrevista!A124</f>
        <v>0</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3"/>
    </row>
    <row r="47" spans="1:27" ht="15">
      <c r="A47" s="344"/>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6"/>
    </row>
    <row r="48" spans="1:27" ht="15.75" thickBot="1">
      <c r="A48" s="347"/>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9"/>
    </row>
    <row r="49" spans="1:27" ht="5.25" customHeight="1" thickBo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7" ht="15">
      <c r="A50" s="325" t="s">
        <v>215</v>
      </c>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7"/>
    </row>
    <row r="51" spans="1:27" ht="15.75" thickBot="1">
      <c r="A51" s="353" t="s">
        <v>52</v>
      </c>
      <c r="B51" s="307"/>
      <c r="C51" s="307"/>
      <c r="D51" s="354">
        <f>+Entrevista!B163</f>
        <v>0</v>
      </c>
      <c r="E51" s="309"/>
      <c r="F51" s="309"/>
      <c r="G51" s="309"/>
      <c r="H51" s="309"/>
      <c r="I51" s="309"/>
      <c r="J51" s="309"/>
      <c r="K51" s="309"/>
      <c r="L51" s="309"/>
      <c r="M51" s="309"/>
      <c r="N51" s="309"/>
      <c r="O51" s="309"/>
      <c r="P51" s="309"/>
      <c r="Q51" s="309"/>
      <c r="R51" s="355"/>
      <c r="S51" s="307" t="s">
        <v>50</v>
      </c>
      <c r="T51" s="307"/>
      <c r="U51" s="308">
        <f>+Entrevista!B164</f>
        <v>0</v>
      </c>
      <c r="V51" s="309"/>
      <c r="W51" s="309"/>
      <c r="X51" s="309"/>
      <c r="Y51" s="309"/>
      <c r="Z51" s="309"/>
      <c r="AA51" s="310"/>
    </row>
    <row r="52" spans="1:4" ht="15">
      <c r="A52" s="1"/>
      <c r="B52" s="2"/>
      <c r="C52" s="2"/>
      <c r="D52" s="1"/>
    </row>
    <row r="58" spans="1:4" ht="15">
      <c r="A58" s="1"/>
      <c r="D58" s="1"/>
    </row>
    <row r="65" ht="15">
      <c r="A65" s="1"/>
    </row>
    <row r="66" ht="15">
      <c r="A66" s="350"/>
    </row>
    <row r="67" ht="15">
      <c r="A67" s="350"/>
    </row>
    <row r="68" ht="15">
      <c r="A68" s="350"/>
    </row>
    <row r="69" ht="15">
      <c r="A69" s="350"/>
    </row>
    <row r="70" ht="15">
      <c r="A70" s="350"/>
    </row>
    <row r="71" ht="15">
      <c r="A71" s="350"/>
    </row>
    <row r="73" ht="15">
      <c r="A73" s="1"/>
    </row>
  </sheetData>
  <sheetProtection password="CC23" sheet="1" objects="1" scenarios="1"/>
  <mergeCells count="122">
    <mergeCell ref="H42:M42"/>
    <mergeCell ref="C5:Z5"/>
    <mergeCell ref="U10:AA10"/>
    <mergeCell ref="A21:F21"/>
    <mergeCell ref="A24:F24"/>
    <mergeCell ref="G21:H21"/>
    <mergeCell ref="I21:J21"/>
    <mergeCell ref="K21:L21"/>
    <mergeCell ref="G22:H22"/>
    <mergeCell ref="G23:H23"/>
    <mergeCell ref="G24:H24"/>
    <mergeCell ref="T18:X18"/>
    <mergeCell ref="Y18:AA18"/>
    <mergeCell ref="A26:L26"/>
    <mergeCell ref="A20:L20"/>
    <mergeCell ref="M20:AA20"/>
    <mergeCell ref="M21:P21"/>
    <mergeCell ref="V24:W24"/>
    <mergeCell ref="T24:U24"/>
    <mergeCell ref="T22:U22"/>
    <mergeCell ref="T23:U23"/>
    <mergeCell ref="M23:P23"/>
    <mergeCell ref="M24:P24"/>
    <mergeCell ref="V23:W23"/>
    <mergeCell ref="A6:O7"/>
    <mergeCell ref="S6:AA7"/>
    <mergeCell ref="A9:AA9"/>
    <mergeCell ref="A12:AA12"/>
    <mergeCell ref="A10:D10"/>
    <mergeCell ref="A11:D11"/>
    <mergeCell ref="E11:P11"/>
    <mergeCell ref="E10:P10"/>
    <mergeCell ref="Q14:AA14"/>
    <mergeCell ref="U11:AA11"/>
    <mergeCell ref="Q10:T10"/>
    <mergeCell ref="Q11:T11"/>
    <mergeCell ref="N14:P14"/>
    <mergeCell ref="A23:F23"/>
    <mergeCell ref="K24:L24"/>
    <mergeCell ref="D18:E18"/>
    <mergeCell ref="F18:M18"/>
    <mergeCell ref="A18:C18"/>
    <mergeCell ref="N18:O18"/>
    <mergeCell ref="R18:S18"/>
    <mergeCell ref="E14:M14"/>
    <mergeCell ref="P18:Q18"/>
    <mergeCell ref="A15:D15"/>
    <mergeCell ref="N15:P15"/>
    <mergeCell ref="Q15:AA15"/>
    <mergeCell ref="E15:M15"/>
    <mergeCell ref="Q40:U40"/>
    <mergeCell ref="Q41:U41"/>
    <mergeCell ref="A17:AA17"/>
    <mergeCell ref="F1:W1"/>
    <mergeCell ref="E2:V2"/>
    <mergeCell ref="E3:V3"/>
    <mergeCell ref="A13:AA13"/>
    <mergeCell ref="A14:D14"/>
    <mergeCell ref="E4:X4"/>
    <mergeCell ref="A27:L27"/>
    <mergeCell ref="X24:AA24"/>
    <mergeCell ref="Q22:S22"/>
    <mergeCell ref="Q23:S23"/>
    <mergeCell ref="V21:W21"/>
    <mergeCell ref="V22:W22"/>
    <mergeCell ref="K23:L23"/>
    <mergeCell ref="X21:AA21"/>
    <mergeCell ref="X22:AA22"/>
    <mergeCell ref="X23:AA23"/>
    <mergeCell ref="I22:J22"/>
    <mergeCell ref="I23:J23"/>
    <mergeCell ref="I24:J24"/>
    <mergeCell ref="K22:L22"/>
    <mergeCell ref="A22:F22"/>
    <mergeCell ref="O31:AA32"/>
    <mergeCell ref="O29:Y29"/>
    <mergeCell ref="Q21:S21"/>
    <mergeCell ref="T21:U21"/>
    <mergeCell ref="A46:AA48"/>
    <mergeCell ref="A66:A71"/>
    <mergeCell ref="A39:G39"/>
    <mergeCell ref="H39:M39"/>
    <mergeCell ref="N39:P39"/>
    <mergeCell ref="A50:AA50"/>
    <mergeCell ref="A51:C51"/>
    <mergeCell ref="D51:R51"/>
    <mergeCell ref="A34:N36"/>
    <mergeCell ref="Q39:U39"/>
    <mergeCell ref="V39:AA39"/>
    <mergeCell ref="A40:G40"/>
    <mergeCell ref="A41:G41"/>
    <mergeCell ref="A42:G42"/>
    <mergeCell ref="N40:P40"/>
    <mergeCell ref="N41:P41"/>
    <mergeCell ref="N42:P42"/>
    <mergeCell ref="V40:AA40"/>
    <mergeCell ref="V41:AA41"/>
    <mergeCell ref="V42:AA42"/>
    <mergeCell ref="O30:Y30"/>
    <mergeCell ref="A28:L28"/>
    <mergeCell ref="H40:M40"/>
    <mergeCell ref="H41:M41"/>
    <mergeCell ref="A29:L29"/>
    <mergeCell ref="Q24:S24"/>
    <mergeCell ref="M22:P22"/>
    <mergeCell ref="O28:Y28"/>
    <mergeCell ref="S51:T51"/>
    <mergeCell ref="U51:AA51"/>
    <mergeCell ref="N43:P43"/>
    <mergeCell ref="Q42:U42"/>
    <mergeCell ref="Q43:U43"/>
    <mergeCell ref="O26:Y26"/>
    <mergeCell ref="O33:AA36"/>
    <mergeCell ref="A38:AA38"/>
    <mergeCell ref="A43:G43"/>
    <mergeCell ref="H43:M43"/>
    <mergeCell ref="V43:AA43"/>
    <mergeCell ref="A45:AA45"/>
    <mergeCell ref="A30:L30"/>
    <mergeCell ref="A31:L31"/>
    <mergeCell ref="A32:N33"/>
    <mergeCell ref="O27:Y27"/>
  </mergeCell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AC47"/>
  <sheetViews>
    <sheetView view="pageLayout" zoomScaleSheetLayoutView="100" workbookViewId="0" topLeftCell="A16">
      <selection activeCell="D12" sqref="D12:AA12"/>
    </sheetView>
  </sheetViews>
  <sheetFormatPr defaultColWidth="11.421875" defaultRowHeight="15"/>
  <cols>
    <col min="1" max="1" width="3.28125" style="0" customWidth="1"/>
    <col min="2" max="3" width="3.00390625" style="0" customWidth="1"/>
    <col min="4" max="4" width="2.7109375" style="0" customWidth="1"/>
    <col min="5" max="5" width="2.8515625" style="0" customWidth="1"/>
    <col min="6" max="6" width="3.28125" style="0" customWidth="1"/>
    <col min="7" max="8" width="3.00390625" style="0" customWidth="1"/>
    <col min="9" max="9" width="4.7109375" style="0" customWidth="1"/>
    <col min="10" max="10" width="3.8515625" style="0" customWidth="1"/>
    <col min="11" max="12" width="3.421875" style="0" customWidth="1"/>
    <col min="13" max="13" width="3.28125" style="0" customWidth="1"/>
    <col min="14" max="14" width="3.140625" style="0" customWidth="1"/>
    <col min="15" max="15" width="3.00390625" style="0" customWidth="1"/>
    <col min="16" max="16" width="2.57421875" style="0" customWidth="1"/>
    <col min="17" max="18" width="3.7109375" style="0" customWidth="1"/>
    <col min="19" max="19" width="3.28125" style="0" customWidth="1"/>
    <col min="20" max="20" width="3.8515625" style="0" bestFit="1" customWidth="1"/>
    <col min="21" max="21" width="2.7109375" style="0" customWidth="1"/>
    <col min="22" max="22" width="4.7109375" style="0" bestFit="1" customWidth="1"/>
    <col min="23" max="23" width="2.421875" style="0" customWidth="1"/>
    <col min="24" max="24" width="3.28125" style="0" customWidth="1"/>
    <col min="25" max="25" width="4.00390625" style="0" customWidth="1"/>
    <col min="26" max="27" width="3.28125" style="0" customWidth="1"/>
  </cols>
  <sheetData>
    <row r="1" spans="1:27" ht="15">
      <c r="A1" s="30"/>
      <c r="B1" s="30"/>
      <c r="C1" s="32"/>
      <c r="D1" s="32"/>
      <c r="E1" s="32"/>
      <c r="F1" s="291" t="s">
        <v>118</v>
      </c>
      <c r="G1" s="291"/>
      <c r="H1" s="291"/>
      <c r="I1" s="291"/>
      <c r="J1" s="291"/>
      <c r="K1" s="291"/>
      <c r="L1" s="291"/>
      <c r="M1" s="291"/>
      <c r="N1" s="291"/>
      <c r="O1" s="291"/>
      <c r="P1" s="291"/>
      <c r="Q1" s="291"/>
      <c r="R1" s="291"/>
      <c r="S1" s="291"/>
      <c r="T1" s="291"/>
      <c r="U1" s="291"/>
      <c r="V1" s="291"/>
      <c r="W1" s="291"/>
      <c r="X1" s="32"/>
      <c r="Y1" s="32"/>
      <c r="Z1" s="32"/>
      <c r="AA1" s="30"/>
    </row>
    <row r="2" spans="1:27" ht="15">
      <c r="A2" s="30"/>
      <c r="B2" s="30"/>
      <c r="C2" s="32"/>
      <c r="D2" s="32"/>
      <c r="E2" s="291" t="s">
        <v>119</v>
      </c>
      <c r="F2" s="291"/>
      <c r="G2" s="291"/>
      <c r="H2" s="291"/>
      <c r="I2" s="291"/>
      <c r="J2" s="291"/>
      <c r="K2" s="291"/>
      <c r="L2" s="291"/>
      <c r="M2" s="291"/>
      <c r="N2" s="291"/>
      <c r="O2" s="291"/>
      <c r="P2" s="291"/>
      <c r="Q2" s="291"/>
      <c r="R2" s="291"/>
      <c r="S2" s="291"/>
      <c r="T2" s="291"/>
      <c r="U2" s="291"/>
      <c r="V2" s="291"/>
      <c r="W2" s="33"/>
      <c r="X2" s="32"/>
      <c r="Y2" s="32"/>
      <c r="Z2" s="32"/>
      <c r="AA2" s="30"/>
    </row>
    <row r="3" spans="1:27" ht="15">
      <c r="A3" s="30"/>
      <c r="B3" s="30"/>
      <c r="C3" s="32"/>
      <c r="D3" s="32"/>
      <c r="E3" s="291" t="s">
        <v>120</v>
      </c>
      <c r="F3" s="291"/>
      <c r="G3" s="291"/>
      <c r="H3" s="291"/>
      <c r="I3" s="291"/>
      <c r="J3" s="291"/>
      <c r="K3" s="291"/>
      <c r="L3" s="291"/>
      <c r="M3" s="291"/>
      <c r="N3" s="291"/>
      <c r="O3" s="291"/>
      <c r="P3" s="291"/>
      <c r="Q3" s="291"/>
      <c r="R3" s="291"/>
      <c r="S3" s="291"/>
      <c r="T3" s="291"/>
      <c r="U3" s="291"/>
      <c r="V3" s="291"/>
      <c r="W3" s="33"/>
      <c r="X3" s="32"/>
      <c r="Y3" s="32"/>
      <c r="Z3" s="32"/>
      <c r="AA3" s="30"/>
    </row>
    <row r="4" spans="1:27" ht="15">
      <c r="A4" s="30"/>
      <c r="B4" s="30"/>
      <c r="C4" s="32"/>
      <c r="D4" s="32"/>
      <c r="E4" s="291" t="s">
        <v>121</v>
      </c>
      <c r="F4" s="291"/>
      <c r="G4" s="291"/>
      <c r="H4" s="291"/>
      <c r="I4" s="291"/>
      <c r="J4" s="291"/>
      <c r="K4" s="291"/>
      <c r="L4" s="291"/>
      <c r="M4" s="291"/>
      <c r="N4" s="291"/>
      <c r="O4" s="291"/>
      <c r="P4" s="291"/>
      <c r="Q4" s="291"/>
      <c r="R4" s="291"/>
      <c r="S4" s="291"/>
      <c r="T4" s="291"/>
      <c r="U4" s="291"/>
      <c r="V4" s="291"/>
      <c r="W4" s="291"/>
      <c r="X4" s="291"/>
      <c r="Y4" s="32"/>
      <c r="Z4" s="32"/>
      <c r="AA4" s="30"/>
    </row>
    <row r="5" spans="1:27" ht="15">
      <c r="A5" s="30"/>
      <c r="B5" s="30"/>
      <c r="C5" s="291" t="s">
        <v>122</v>
      </c>
      <c r="D5" s="291"/>
      <c r="E5" s="291"/>
      <c r="F5" s="291"/>
      <c r="G5" s="291"/>
      <c r="H5" s="291"/>
      <c r="I5" s="291"/>
      <c r="J5" s="291"/>
      <c r="K5" s="291"/>
      <c r="L5" s="291"/>
      <c r="M5" s="291"/>
      <c r="N5" s="291"/>
      <c r="O5" s="291"/>
      <c r="P5" s="291"/>
      <c r="Q5" s="291"/>
      <c r="R5" s="291"/>
      <c r="S5" s="291"/>
      <c r="T5" s="291"/>
      <c r="U5" s="291"/>
      <c r="V5" s="291"/>
      <c r="W5" s="291"/>
      <c r="X5" s="291"/>
      <c r="Y5" s="291"/>
      <c r="Z5" s="291"/>
      <c r="AA5" s="30"/>
    </row>
    <row r="6" spans="1:27" ht="15.75" thickBot="1">
      <c r="A6" s="30"/>
      <c r="B6" s="30"/>
      <c r="C6" s="30"/>
      <c r="D6" s="30"/>
      <c r="E6" s="30"/>
      <c r="F6" s="30"/>
      <c r="G6" s="30"/>
      <c r="H6" s="30"/>
      <c r="I6" s="30"/>
      <c r="J6" s="30"/>
      <c r="K6" s="30"/>
      <c r="L6" s="30"/>
      <c r="M6" s="30"/>
      <c r="N6" s="30"/>
      <c r="O6" s="30"/>
      <c r="P6" s="30"/>
      <c r="Q6" s="30"/>
      <c r="R6" s="30"/>
      <c r="S6" s="30"/>
      <c r="T6" s="30"/>
      <c r="U6" s="30"/>
      <c r="V6" s="30"/>
      <c r="W6" s="30"/>
      <c r="X6" s="30"/>
      <c r="Y6" s="30"/>
      <c r="Z6" s="30"/>
      <c r="AA6" s="30"/>
    </row>
    <row r="7" spans="1:27" ht="15.75" thickBot="1">
      <c r="A7" s="284" t="s">
        <v>93</v>
      </c>
      <c r="B7" s="285"/>
      <c r="C7" s="285"/>
      <c r="D7" s="285"/>
      <c r="E7" s="285"/>
      <c r="F7" s="285"/>
      <c r="G7" s="285"/>
      <c r="H7" s="285"/>
      <c r="I7" s="285"/>
      <c r="J7" s="285"/>
      <c r="K7" s="285"/>
      <c r="L7" s="285"/>
      <c r="M7" s="285"/>
      <c r="N7" s="285"/>
      <c r="O7" s="285"/>
      <c r="P7" s="286"/>
      <c r="Q7" s="35"/>
      <c r="R7" s="35"/>
      <c r="S7" s="35"/>
      <c r="T7" s="480" t="s">
        <v>94</v>
      </c>
      <c r="U7" s="481"/>
      <c r="V7" s="481"/>
      <c r="W7" s="481"/>
      <c r="X7" s="481"/>
      <c r="Y7" s="481"/>
      <c r="Z7" s="481"/>
      <c r="AA7" s="482"/>
    </row>
    <row r="8" spans="1:27" ht="15.75" thickBot="1">
      <c r="A8" s="30"/>
      <c r="B8" s="30"/>
      <c r="C8" s="30"/>
      <c r="D8" s="30"/>
      <c r="E8" s="30"/>
      <c r="F8" s="30"/>
      <c r="G8" s="30"/>
      <c r="H8" s="30"/>
      <c r="I8" s="30"/>
      <c r="J8" s="30"/>
      <c r="K8" s="30"/>
      <c r="L8" s="30"/>
      <c r="M8" s="30"/>
      <c r="N8" s="30"/>
      <c r="O8" s="30"/>
      <c r="P8" s="30"/>
      <c r="Q8" s="30"/>
      <c r="R8" s="30"/>
      <c r="S8" s="30"/>
      <c r="T8" s="30"/>
      <c r="U8" s="30"/>
      <c r="V8" s="30"/>
      <c r="W8" s="30"/>
      <c r="X8" s="30"/>
      <c r="Y8" s="30"/>
      <c r="Z8" s="30"/>
      <c r="AA8" s="30"/>
    </row>
    <row r="9" spans="1:27" ht="15">
      <c r="A9" s="448" t="s">
        <v>95</v>
      </c>
      <c r="B9" s="449"/>
      <c r="C9" s="449"/>
      <c r="D9" s="449"/>
      <c r="E9" s="449"/>
      <c r="F9" s="449"/>
      <c r="G9" s="449"/>
      <c r="H9" s="449"/>
      <c r="I9" s="449"/>
      <c r="J9" s="449"/>
      <c r="K9" s="449"/>
      <c r="L9" s="449"/>
      <c r="M9" s="449"/>
      <c r="N9" s="449"/>
      <c r="O9" s="449"/>
      <c r="P9" s="449"/>
      <c r="Q9" s="449"/>
      <c r="R9" s="486" t="s">
        <v>54</v>
      </c>
      <c r="S9" s="486"/>
      <c r="T9" s="486"/>
      <c r="U9" s="486"/>
      <c r="V9" s="472">
        <f>+Entrevista!D34</f>
        <v>0</v>
      </c>
      <c r="W9" s="488"/>
      <c r="X9" s="488"/>
      <c r="Y9" s="488"/>
      <c r="Z9" s="488"/>
      <c r="AA9" s="489"/>
    </row>
    <row r="10" spans="1:27" ht="15">
      <c r="A10" s="483" t="s">
        <v>77</v>
      </c>
      <c r="B10" s="484"/>
      <c r="C10" s="484"/>
      <c r="D10" s="484"/>
      <c r="E10" s="484"/>
      <c r="F10" s="484"/>
      <c r="G10" s="484"/>
      <c r="H10" s="484"/>
      <c r="I10" s="299">
        <f>+Entrevista!B33</f>
        <v>0</v>
      </c>
      <c r="J10" s="299"/>
      <c r="K10" s="299"/>
      <c r="L10" s="299"/>
      <c r="M10" s="299"/>
      <c r="N10" s="299"/>
      <c r="O10" s="299"/>
      <c r="P10" s="299"/>
      <c r="Q10" s="299"/>
      <c r="R10" s="299"/>
      <c r="S10" s="299"/>
      <c r="T10" s="299"/>
      <c r="U10" s="299"/>
      <c r="V10" s="299"/>
      <c r="W10" s="299"/>
      <c r="X10" s="299"/>
      <c r="Y10" s="299"/>
      <c r="Z10" s="299"/>
      <c r="AA10" s="487"/>
    </row>
    <row r="11" spans="1:27" ht="15">
      <c r="A11" s="483" t="s">
        <v>13</v>
      </c>
      <c r="B11" s="484"/>
      <c r="C11" s="484"/>
      <c r="D11" s="484"/>
      <c r="E11" s="484"/>
      <c r="F11" s="484"/>
      <c r="G11" s="484"/>
      <c r="H11" s="484"/>
      <c r="I11" s="485">
        <f>+Entrevista!B34</f>
        <v>0</v>
      </c>
      <c r="J11" s="262"/>
      <c r="K11" s="262"/>
      <c r="L11" s="262"/>
      <c r="M11" s="262"/>
      <c r="N11" s="262"/>
      <c r="O11" s="262"/>
      <c r="P11" s="262"/>
      <c r="Q11" s="262"/>
      <c r="R11" s="262"/>
      <c r="S11" s="262"/>
      <c r="T11" s="262"/>
      <c r="U11" s="262"/>
      <c r="V11" s="262"/>
      <c r="W11" s="262"/>
      <c r="X11" s="262"/>
      <c r="Y11" s="262"/>
      <c r="Z11" s="262"/>
      <c r="AA11" s="277"/>
    </row>
    <row r="12" spans="1:27" ht="15.75" thickBot="1">
      <c r="A12" s="456" t="s">
        <v>14</v>
      </c>
      <c r="B12" s="457"/>
      <c r="C12" s="457"/>
      <c r="D12" s="458">
        <f>+Entrevista!B35</f>
        <v>0</v>
      </c>
      <c r="E12" s="459"/>
      <c r="F12" s="459"/>
      <c r="G12" s="459"/>
      <c r="H12" s="459"/>
      <c r="I12" s="459"/>
      <c r="J12" s="459"/>
      <c r="K12" s="459"/>
      <c r="L12" s="459"/>
      <c r="M12" s="459"/>
      <c r="N12" s="459"/>
      <c r="O12" s="459"/>
      <c r="P12" s="459"/>
      <c r="Q12" s="459"/>
      <c r="R12" s="459"/>
      <c r="S12" s="459"/>
      <c r="T12" s="459"/>
      <c r="U12" s="459"/>
      <c r="V12" s="459"/>
      <c r="W12" s="459"/>
      <c r="X12" s="459"/>
      <c r="Y12" s="459"/>
      <c r="Z12" s="459"/>
      <c r="AA12" s="460"/>
    </row>
    <row r="13" spans="1:27" ht="7.5" customHeight="1" thickBo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1:27" ht="15">
      <c r="A14" s="448" t="s">
        <v>96</v>
      </c>
      <c r="B14" s="449"/>
      <c r="C14" s="449"/>
      <c r="D14" s="449"/>
      <c r="E14" s="449"/>
      <c r="F14" s="449"/>
      <c r="G14" s="449"/>
      <c r="H14" s="449"/>
      <c r="I14" s="449"/>
      <c r="J14" s="449"/>
      <c r="K14" s="449"/>
      <c r="L14" s="449"/>
      <c r="M14" s="449"/>
      <c r="N14" s="472"/>
      <c r="O14" s="448" t="s">
        <v>100</v>
      </c>
      <c r="P14" s="449"/>
      <c r="Q14" s="449"/>
      <c r="R14" s="449"/>
      <c r="S14" s="449"/>
      <c r="T14" s="449"/>
      <c r="U14" s="449"/>
      <c r="V14" s="449"/>
      <c r="W14" s="449"/>
      <c r="X14" s="449"/>
      <c r="Y14" s="449"/>
      <c r="Z14" s="449"/>
      <c r="AA14" s="450"/>
    </row>
    <row r="15" spans="1:27" ht="15">
      <c r="A15" s="463" t="s">
        <v>97</v>
      </c>
      <c r="B15" s="464"/>
      <c r="C15" s="464"/>
      <c r="D15" s="464"/>
      <c r="E15" s="464"/>
      <c r="F15" s="464"/>
      <c r="G15" s="464"/>
      <c r="H15" s="464"/>
      <c r="I15" s="464"/>
      <c r="J15" s="464"/>
      <c r="K15" s="464"/>
      <c r="L15" s="464"/>
      <c r="M15" s="464"/>
      <c r="N15" s="465"/>
      <c r="O15" s="425" t="s">
        <v>56</v>
      </c>
      <c r="P15" s="426"/>
      <c r="Q15" s="426"/>
      <c r="R15" s="426"/>
      <c r="S15" s="426"/>
      <c r="T15" s="426"/>
      <c r="U15" s="426"/>
      <c r="V15" s="414" t="s">
        <v>57</v>
      </c>
      <c r="W15" s="415"/>
      <c r="X15" s="38" t="s">
        <v>58</v>
      </c>
      <c r="Y15" s="39"/>
      <c r="Z15" s="414" t="s">
        <v>59</v>
      </c>
      <c r="AA15" s="420"/>
    </row>
    <row r="16" spans="1:27" ht="15">
      <c r="A16" s="473">
        <f>+Entrevista!B226</f>
        <v>0</v>
      </c>
      <c r="B16" s="474"/>
      <c r="C16" s="474"/>
      <c r="D16" s="474"/>
      <c r="E16" s="474"/>
      <c r="F16" s="474"/>
      <c r="G16" s="474"/>
      <c r="H16" s="474"/>
      <c r="I16" s="474"/>
      <c r="J16" s="474"/>
      <c r="K16" s="474"/>
      <c r="L16" s="474"/>
      <c r="M16" s="474"/>
      <c r="N16" s="474"/>
      <c r="O16" s="425" t="s">
        <v>101</v>
      </c>
      <c r="P16" s="426"/>
      <c r="Q16" s="426"/>
      <c r="R16" s="426"/>
      <c r="S16" s="426"/>
      <c r="T16" s="426"/>
      <c r="U16" s="426"/>
      <c r="V16" s="414">
        <f>+Entrevista!B234</f>
        <v>0</v>
      </c>
      <c r="W16" s="415"/>
      <c r="X16" s="414">
        <f>+Entrevista!C234</f>
        <v>0</v>
      </c>
      <c r="Y16" s="415"/>
      <c r="Z16" s="414">
        <f>+Entrevista!D234</f>
        <v>0</v>
      </c>
      <c r="AA16" s="420"/>
    </row>
    <row r="17" spans="1:27" ht="15">
      <c r="A17" s="463" t="s">
        <v>98</v>
      </c>
      <c r="B17" s="464"/>
      <c r="C17" s="464"/>
      <c r="D17" s="464"/>
      <c r="E17" s="464"/>
      <c r="F17" s="464"/>
      <c r="G17" s="464"/>
      <c r="H17" s="464"/>
      <c r="I17" s="464"/>
      <c r="J17" s="464"/>
      <c r="K17" s="464"/>
      <c r="L17" s="464"/>
      <c r="M17" s="464"/>
      <c r="N17" s="465"/>
      <c r="O17" s="425" t="s">
        <v>102</v>
      </c>
      <c r="P17" s="426"/>
      <c r="Q17" s="426"/>
      <c r="R17" s="426"/>
      <c r="S17" s="426"/>
      <c r="T17" s="426"/>
      <c r="U17" s="426"/>
      <c r="V17" s="416">
        <f>+Entrevista!B235</f>
        <v>0</v>
      </c>
      <c r="W17" s="417"/>
      <c r="X17" s="416">
        <f>+Entrevista!C235</f>
        <v>0</v>
      </c>
      <c r="Y17" s="417"/>
      <c r="Z17" s="416">
        <f>+Entrevista!D235</f>
        <v>0</v>
      </c>
      <c r="AA17" s="417"/>
    </row>
    <row r="18" spans="1:27" ht="15">
      <c r="A18" s="461">
        <f>+Entrevista!B227</f>
        <v>0</v>
      </c>
      <c r="B18" s="462"/>
      <c r="C18" s="462"/>
      <c r="D18" s="462"/>
      <c r="E18" s="462"/>
      <c r="F18" s="462"/>
      <c r="G18" s="462"/>
      <c r="H18" s="462"/>
      <c r="I18" s="462"/>
      <c r="J18" s="462"/>
      <c r="K18" s="462"/>
      <c r="L18" s="462"/>
      <c r="M18" s="462"/>
      <c r="N18" s="420"/>
      <c r="O18" s="425" t="s">
        <v>103</v>
      </c>
      <c r="P18" s="426"/>
      <c r="Q18" s="426"/>
      <c r="R18" s="426"/>
      <c r="S18" s="426"/>
      <c r="T18" s="426"/>
      <c r="U18" s="426"/>
      <c r="V18" s="416">
        <f>+Entrevista!B236</f>
        <v>0</v>
      </c>
      <c r="W18" s="417"/>
      <c r="X18" s="416">
        <f>+Entrevista!C236</f>
        <v>0</v>
      </c>
      <c r="Y18" s="417"/>
      <c r="Z18" s="416">
        <f>+Entrevista!D236</f>
        <v>0</v>
      </c>
      <c r="AA18" s="417"/>
    </row>
    <row r="19" spans="1:27" ht="15">
      <c r="A19" s="463" t="s">
        <v>99</v>
      </c>
      <c r="B19" s="464"/>
      <c r="C19" s="464"/>
      <c r="D19" s="464"/>
      <c r="E19" s="464"/>
      <c r="F19" s="464"/>
      <c r="G19" s="464"/>
      <c r="H19" s="464"/>
      <c r="I19" s="464"/>
      <c r="J19" s="464"/>
      <c r="K19" s="464"/>
      <c r="L19" s="464"/>
      <c r="M19" s="464"/>
      <c r="N19" s="465"/>
      <c r="O19" s="466" t="s">
        <v>104</v>
      </c>
      <c r="P19" s="467"/>
      <c r="Q19" s="467"/>
      <c r="R19" s="467"/>
      <c r="S19" s="467"/>
      <c r="T19" s="467"/>
      <c r="U19" s="468"/>
      <c r="V19" s="421">
        <f>+Entrevista!B237</f>
        <v>0</v>
      </c>
      <c r="W19" s="478"/>
      <c r="X19" s="421">
        <f>+Entrevista!C237</f>
        <v>0</v>
      </c>
      <c r="Y19" s="478"/>
      <c r="Z19" s="421">
        <f>+Entrevista!D237</f>
        <v>0</v>
      </c>
      <c r="AA19" s="422"/>
    </row>
    <row r="20" spans="1:27" ht="15.75" thickBot="1">
      <c r="A20" s="475">
        <f>+Entrevista!B228</f>
        <v>0</v>
      </c>
      <c r="B20" s="476"/>
      <c r="C20" s="476"/>
      <c r="D20" s="476"/>
      <c r="E20" s="476"/>
      <c r="F20" s="476"/>
      <c r="G20" s="476"/>
      <c r="H20" s="476"/>
      <c r="I20" s="476"/>
      <c r="J20" s="476"/>
      <c r="K20" s="476"/>
      <c r="L20" s="476"/>
      <c r="M20" s="476"/>
      <c r="N20" s="477"/>
      <c r="O20" s="469"/>
      <c r="P20" s="470"/>
      <c r="Q20" s="470"/>
      <c r="R20" s="470"/>
      <c r="S20" s="470"/>
      <c r="T20" s="470"/>
      <c r="U20" s="471"/>
      <c r="V20" s="423"/>
      <c r="W20" s="479"/>
      <c r="X20" s="423"/>
      <c r="Y20" s="479"/>
      <c r="Z20" s="423"/>
      <c r="AA20" s="424"/>
    </row>
    <row r="21" spans="1:27" ht="15.75" thickBot="1">
      <c r="A21" s="30"/>
      <c r="B21" s="30"/>
      <c r="C21" s="30"/>
      <c r="D21" s="30"/>
      <c r="E21" s="30"/>
      <c r="F21" s="30"/>
      <c r="G21" s="30"/>
      <c r="H21" s="30"/>
      <c r="I21" s="30"/>
      <c r="J21" s="30"/>
      <c r="K21" s="30"/>
      <c r="L21" s="30"/>
      <c r="M21" s="30"/>
      <c r="N21" s="30"/>
      <c r="O21" s="30"/>
      <c r="P21" s="30"/>
      <c r="Q21" s="30"/>
      <c r="R21" s="30"/>
      <c r="S21" s="30"/>
      <c r="T21" s="30"/>
      <c r="U21" s="30"/>
      <c r="V21" s="30"/>
      <c r="W21" s="30"/>
      <c r="X21" s="30"/>
      <c r="Y21" s="40"/>
      <c r="Z21" s="30"/>
      <c r="AA21" s="30"/>
    </row>
    <row r="22" spans="1:28" ht="15">
      <c r="A22" s="433" t="s">
        <v>105</v>
      </c>
      <c r="B22" s="434"/>
      <c r="C22" s="434"/>
      <c r="D22" s="434"/>
      <c r="E22" s="434"/>
      <c r="F22" s="434"/>
      <c r="G22" s="434"/>
      <c r="H22" s="434"/>
      <c r="I22" s="434"/>
      <c r="J22" s="434"/>
      <c r="K22" s="434"/>
      <c r="L22" s="434"/>
      <c r="M22" s="435"/>
      <c r="N22" s="435"/>
      <c r="O22" s="435"/>
      <c r="P22" s="435"/>
      <c r="Q22" s="434"/>
      <c r="R22" s="434"/>
      <c r="S22" s="434"/>
      <c r="T22" s="434"/>
      <c r="U22" s="434"/>
      <c r="V22" s="434"/>
      <c r="W22" s="434"/>
      <c r="X22" s="434"/>
      <c r="Y22" s="434"/>
      <c r="Z22" s="434"/>
      <c r="AA22" s="436"/>
      <c r="AB22" s="5"/>
    </row>
    <row r="23" spans="1:27" ht="15">
      <c r="A23" s="437"/>
      <c r="B23" s="299"/>
      <c r="C23" s="299"/>
      <c r="D23" s="299"/>
      <c r="E23" s="299"/>
      <c r="F23" s="299"/>
      <c r="G23" s="299"/>
      <c r="H23" s="299"/>
      <c r="I23" s="299" t="s">
        <v>125</v>
      </c>
      <c r="J23" s="299"/>
      <c r="K23" s="299"/>
      <c r="L23" s="299"/>
      <c r="M23" s="496"/>
      <c r="N23" s="497"/>
      <c r="O23" s="497"/>
      <c r="P23" s="498"/>
      <c r="Q23" s="299" t="s">
        <v>126</v>
      </c>
      <c r="R23" s="299"/>
      <c r="S23" s="299"/>
      <c r="T23" s="299"/>
      <c r="U23" s="299"/>
      <c r="V23" s="299"/>
      <c r="W23" s="299"/>
      <c r="X23" s="493" t="s">
        <v>258</v>
      </c>
      <c r="Y23" s="494"/>
      <c r="Z23" s="494"/>
      <c r="AA23" s="495"/>
    </row>
    <row r="24" spans="1:27" ht="15">
      <c r="A24" s="437"/>
      <c r="B24" s="299"/>
      <c r="C24" s="299"/>
      <c r="D24" s="299"/>
      <c r="E24" s="299"/>
      <c r="F24" s="299"/>
      <c r="G24" s="299"/>
      <c r="H24" s="299"/>
      <c r="I24" s="41" t="s">
        <v>109</v>
      </c>
      <c r="J24" s="41" t="s">
        <v>127</v>
      </c>
      <c r="K24" s="41" t="s">
        <v>128</v>
      </c>
      <c r="L24" s="41" t="s">
        <v>110</v>
      </c>
      <c r="M24" s="496"/>
      <c r="N24" s="497"/>
      <c r="O24" s="497"/>
      <c r="P24" s="498"/>
      <c r="Q24" s="41" t="s">
        <v>109</v>
      </c>
      <c r="R24" s="41" t="s">
        <v>127</v>
      </c>
      <c r="S24" s="41" t="s">
        <v>128</v>
      </c>
      <c r="T24" s="125" t="s">
        <v>110</v>
      </c>
      <c r="U24" s="299"/>
      <c r="V24" s="299"/>
      <c r="W24" s="299"/>
      <c r="X24" s="41" t="s">
        <v>109</v>
      </c>
      <c r="Y24" s="41" t="s">
        <v>127</v>
      </c>
      <c r="Z24" s="41" t="s">
        <v>128</v>
      </c>
      <c r="AA24" s="42" t="s">
        <v>110</v>
      </c>
    </row>
    <row r="25" spans="1:27" ht="15">
      <c r="A25" s="437" t="s">
        <v>106</v>
      </c>
      <c r="B25" s="299"/>
      <c r="C25" s="299"/>
      <c r="D25" s="299"/>
      <c r="E25" s="299"/>
      <c r="F25" s="299"/>
      <c r="G25" s="299"/>
      <c r="H25" s="299"/>
      <c r="I25" s="156">
        <f>+Entrevista!B244</f>
        <v>0</v>
      </c>
      <c r="J25" s="156">
        <f>+Entrevista!C244</f>
        <v>0</v>
      </c>
      <c r="K25" s="156">
        <f>+Entrevista!D244</f>
        <v>0</v>
      </c>
      <c r="L25" s="156">
        <f>+Entrevista!E244</f>
        <v>0</v>
      </c>
      <c r="M25" s="496"/>
      <c r="N25" s="497"/>
      <c r="O25" s="497"/>
      <c r="P25" s="498"/>
      <c r="Q25" s="156">
        <f>+Entrevista!B250</f>
        <v>0</v>
      </c>
      <c r="R25" s="156">
        <f>+Entrevista!C250</f>
        <v>0</v>
      </c>
      <c r="S25" s="156">
        <f>+Entrevista!D250</f>
        <v>0</v>
      </c>
      <c r="T25" s="156">
        <f>+Entrevista!E250</f>
        <v>0</v>
      </c>
      <c r="U25" s="299"/>
      <c r="V25" s="299"/>
      <c r="W25" s="299"/>
      <c r="X25" s="156">
        <f>+Entrevista!B256</f>
        <v>0</v>
      </c>
      <c r="Y25" s="156">
        <f>+Entrevista!C256</f>
        <v>0</v>
      </c>
      <c r="Z25" s="156">
        <f>+Entrevista!D256</f>
        <v>0</v>
      </c>
      <c r="AA25" s="157">
        <f>+Entrevista!E256</f>
        <v>0</v>
      </c>
    </row>
    <row r="26" spans="1:27" ht="15">
      <c r="A26" s="437" t="s">
        <v>107</v>
      </c>
      <c r="B26" s="299"/>
      <c r="C26" s="299"/>
      <c r="D26" s="299"/>
      <c r="E26" s="299"/>
      <c r="F26" s="299"/>
      <c r="G26" s="299"/>
      <c r="H26" s="299"/>
      <c r="I26" s="156">
        <f>+Entrevista!B245</f>
        <v>0</v>
      </c>
      <c r="J26" s="156">
        <f>+Entrevista!C245</f>
        <v>0</v>
      </c>
      <c r="K26" s="156">
        <f>+Entrevista!D245</f>
        <v>0</v>
      </c>
      <c r="L26" s="156">
        <f>+Entrevista!E245</f>
        <v>0</v>
      </c>
      <c r="M26" s="496"/>
      <c r="N26" s="497"/>
      <c r="O26" s="497"/>
      <c r="P26" s="498"/>
      <c r="Q26" s="156">
        <f>+Entrevista!B251</f>
        <v>0</v>
      </c>
      <c r="R26" s="156">
        <f>+Entrevista!C251</f>
        <v>0</v>
      </c>
      <c r="S26" s="156">
        <f>+Entrevista!D251</f>
        <v>0</v>
      </c>
      <c r="T26" s="156">
        <f>+Entrevista!E251</f>
        <v>0</v>
      </c>
      <c r="U26" s="299"/>
      <c r="V26" s="299"/>
      <c r="W26" s="299"/>
      <c r="X26" s="156">
        <f>+Entrevista!B257</f>
        <v>0</v>
      </c>
      <c r="Y26" s="156">
        <f>+Entrevista!C257</f>
        <v>0</v>
      </c>
      <c r="Z26" s="156">
        <f>+Entrevista!D257</f>
        <v>0</v>
      </c>
      <c r="AA26" s="157">
        <f>+Entrevista!E257</f>
        <v>0</v>
      </c>
    </row>
    <row r="27" spans="1:27" ht="15">
      <c r="A27" s="437" t="s">
        <v>5</v>
      </c>
      <c r="B27" s="299"/>
      <c r="C27" s="299"/>
      <c r="D27" s="299"/>
      <c r="E27" s="299"/>
      <c r="F27" s="299"/>
      <c r="G27" s="299"/>
      <c r="H27" s="299"/>
      <c r="I27" s="156">
        <f>+Entrevista!B246</f>
        <v>0</v>
      </c>
      <c r="J27" s="156">
        <f>+Entrevista!C246</f>
        <v>0</v>
      </c>
      <c r="K27" s="156">
        <f>+Entrevista!D246</f>
        <v>0</v>
      </c>
      <c r="L27" s="156">
        <f>+Entrevista!E246</f>
        <v>0</v>
      </c>
      <c r="M27" s="496"/>
      <c r="N27" s="497"/>
      <c r="O27" s="497"/>
      <c r="P27" s="498"/>
      <c r="Q27" s="156">
        <f>+Entrevista!B252</f>
        <v>0</v>
      </c>
      <c r="R27" s="156">
        <f>+Entrevista!C252</f>
        <v>0</v>
      </c>
      <c r="S27" s="156">
        <f>+Entrevista!D252</f>
        <v>0</v>
      </c>
      <c r="T27" s="156">
        <f>+Entrevista!E252</f>
        <v>0</v>
      </c>
      <c r="U27" s="299"/>
      <c r="V27" s="299"/>
      <c r="W27" s="299"/>
      <c r="X27" s="156">
        <f>+Entrevista!B258</f>
        <v>0</v>
      </c>
      <c r="Y27" s="156">
        <f>+Entrevista!C258</f>
        <v>0</v>
      </c>
      <c r="Z27" s="156">
        <f>+Entrevista!D258</f>
        <v>0</v>
      </c>
      <c r="AA27" s="157">
        <f>+Entrevista!E258</f>
        <v>0</v>
      </c>
    </row>
    <row r="28" spans="1:27" ht="15.75" thickBot="1">
      <c r="A28" s="456" t="s">
        <v>108</v>
      </c>
      <c r="B28" s="457"/>
      <c r="C28" s="457"/>
      <c r="D28" s="457"/>
      <c r="E28" s="457"/>
      <c r="F28" s="457"/>
      <c r="G28" s="457"/>
      <c r="H28" s="457"/>
      <c r="I28" s="457"/>
      <c r="J28" s="457"/>
      <c r="K28" s="457"/>
      <c r="L28" s="490">
        <f>+'ESTUDIO DE CASOS'!$F$144</f>
        <v>0</v>
      </c>
      <c r="M28" s="491"/>
      <c r="N28" s="491"/>
      <c r="O28" s="491"/>
      <c r="P28" s="491"/>
      <c r="Q28" s="490"/>
      <c r="R28" s="490"/>
      <c r="S28" s="490"/>
      <c r="T28" s="490"/>
      <c r="U28" s="490"/>
      <c r="V28" s="490"/>
      <c r="W28" s="490"/>
      <c r="X28" s="490"/>
      <c r="Y28" s="490"/>
      <c r="Z28" s="490"/>
      <c r="AA28" s="492"/>
    </row>
    <row r="29" spans="1:27" ht="15.75" thickBot="1">
      <c r="A29" s="30"/>
      <c r="B29" s="30"/>
      <c r="C29" s="30"/>
      <c r="D29" s="30"/>
      <c r="E29" s="30"/>
      <c r="F29" s="30"/>
      <c r="G29" s="30"/>
      <c r="H29" s="30"/>
      <c r="I29" s="30"/>
      <c r="J29" s="30"/>
      <c r="K29" s="30"/>
      <c r="L29" s="30"/>
      <c r="M29" s="30"/>
      <c r="N29" s="30"/>
      <c r="O29" s="30"/>
      <c r="P29" s="30"/>
      <c r="Q29" s="30"/>
      <c r="R29" s="30"/>
      <c r="S29" s="30"/>
      <c r="T29" s="30"/>
      <c r="U29" s="30"/>
      <c r="V29" s="30"/>
      <c r="W29" s="30"/>
      <c r="X29" s="30"/>
      <c r="Y29" s="43"/>
      <c r="Z29" s="30"/>
      <c r="AA29" s="30"/>
    </row>
    <row r="30" spans="1:27" ht="15">
      <c r="A30" s="427" t="s">
        <v>111</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9"/>
    </row>
    <row r="31" spans="1:29" ht="15">
      <c r="A31" s="430" t="s">
        <v>112</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2"/>
      <c r="AB31" s="6"/>
      <c r="AC31" s="6"/>
    </row>
    <row r="32" spans="1:27" ht="15">
      <c r="A32" s="418"/>
      <c r="B32" s="443">
        <f>+Entrevista!A265</f>
        <v>0</v>
      </c>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38"/>
    </row>
    <row r="33" spans="1:27" ht="15">
      <c r="A33" s="418"/>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38"/>
    </row>
    <row r="34" spans="1:27" ht="15">
      <c r="A34" s="418"/>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38"/>
    </row>
    <row r="35" spans="1:27" ht="15">
      <c r="A35" s="418"/>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38"/>
    </row>
    <row r="36" spans="1:27" ht="15">
      <c r="A36" s="418"/>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38"/>
    </row>
    <row r="37" spans="1:27" ht="15.75" thickBot="1">
      <c r="A37" s="419"/>
      <c r="B37" s="440"/>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2"/>
      <c r="AA37" s="439"/>
    </row>
    <row r="38" spans="1:27" ht="15">
      <c r="A38" s="43"/>
      <c r="B38" s="43"/>
      <c r="C38" s="43"/>
      <c r="D38" s="43"/>
      <c r="E38" s="43"/>
      <c r="F38" s="43"/>
      <c r="G38" s="43"/>
      <c r="H38" s="43"/>
      <c r="I38" s="43"/>
      <c r="J38" s="43"/>
      <c r="K38" s="43"/>
      <c r="L38" s="43"/>
      <c r="M38" s="43"/>
      <c r="N38" s="43"/>
      <c r="O38" s="43"/>
      <c r="P38" s="43"/>
      <c r="Q38" s="43"/>
      <c r="R38" s="43"/>
      <c r="S38" s="43"/>
      <c r="T38" s="43"/>
      <c r="U38" s="43"/>
      <c r="V38" s="43"/>
      <c r="W38" s="43"/>
      <c r="X38" s="43"/>
      <c r="Y38" s="44"/>
      <c r="Z38" s="43"/>
      <c r="AA38" s="43"/>
    </row>
    <row r="39" spans="1:27" ht="15">
      <c r="A39" s="293" t="s">
        <v>113</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row>
    <row r="40" spans="1:27" ht="15">
      <c r="A40" s="299" t="s">
        <v>114</v>
      </c>
      <c r="B40" s="299"/>
      <c r="C40" s="299"/>
      <c r="D40" s="299"/>
      <c r="E40" s="299"/>
      <c r="F40" s="299"/>
      <c r="G40" s="299"/>
      <c r="H40" s="299"/>
      <c r="I40" s="299"/>
      <c r="J40" s="299"/>
      <c r="K40" s="299"/>
      <c r="L40" s="446">
        <f>+Entrevista!B163</f>
        <v>0</v>
      </c>
      <c r="M40" s="446"/>
      <c r="N40" s="446"/>
      <c r="O40" s="446"/>
      <c r="P40" s="446"/>
      <c r="Q40" s="446"/>
      <c r="R40" s="446"/>
      <c r="S40" s="446"/>
      <c r="T40" s="446"/>
      <c r="U40" s="299" t="s">
        <v>50</v>
      </c>
      <c r="V40" s="299"/>
      <c r="W40" s="447">
        <f>+Entrevista!B164</f>
        <v>0</v>
      </c>
      <c r="X40" s="446"/>
      <c r="Y40" s="446"/>
      <c r="Z40" s="446"/>
      <c r="AA40" s="446"/>
    </row>
    <row r="41" spans="1:27" ht="15.75" thickBo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spans="1:27" ht="15">
      <c r="A42" s="448" t="s">
        <v>115</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50"/>
    </row>
    <row r="43" spans="1:27" ht="15">
      <c r="A43" s="437" t="s">
        <v>116</v>
      </c>
      <c r="B43" s="299"/>
      <c r="C43" s="299"/>
      <c r="D43" s="299"/>
      <c r="E43" s="299"/>
      <c r="F43" s="299"/>
      <c r="G43" s="299"/>
      <c r="H43" s="299"/>
      <c r="I43" s="299"/>
      <c r="J43" s="299"/>
      <c r="K43" s="299"/>
      <c r="L43" s="299"/>
      <c r="M43" s="299"/>
      <c r="N43" s="299"/>
      <c r="O43" s="446">
        <f>+L40</f>
        <v>0</v>
      </c>
      <c r="P43" s="446"/>
      <c r="Q43" s="446"/>
      <c r="R43" s="446"/>
      <c r="S43" s="446"/>
      <c r="T43" s="446"/>
      <c r="U43" s="446"/>
      <c r="V43" s="446"/>
      <c r="W43" s="446"/>
      <c r="X43" s="446"/>
      <c r="Y43" s="446"/>
      <c r="Z43" s="446"/>
      <c r="AA43" s="451"/>
    </row>
    <row r="44" spans="1:27" ht="15.75" thickBot="1">
      <c r="A44" s="454" t="s">
        <v>117</v>
      </c>
      <c r="B44" s="455"/>
      <c r="C44" s="455"/>
      <c r="D44" s="455"/>
      <c r="E44" s="455"/>
      <c r="F44" s="455"/>
      <c r="G44" s="452">
        <f>+W40</f>
        <v>0</v>
      </c>
      <c r="H44" s="441"/>
      <c r="I44" s="441"/>
      <c r="J44" s="441"/>
      <c r="K44" s="441"/>
      <c r="L44" s="441"/>
      <c r="M44" s="441"/>
      <c r="N44" s="441"/>
      <c r="O44" s="441"/>
      <c r="P44" s="441"/>
      <c r="Q44" s="441"/>
      <c r="R44" s="441"/>
      <c r="S44" s="441"/>
      <c r="T44" s="441"/>
      <c r="U44" s="441"/>
      <c r="V44" s="441"/>
      <c r="W44" s="441"/>
      <c r="X44" s="441"/>
      <c r="Y44" s="441"/>
      <c r="Z44" s="441"/>
      <c r="AA44" s="453"/>
    </row>
    <row r="45" spans="1:27" ht="1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row>
    <row r="46" spans="1:27" ht="1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7" spans="1:27" ht="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row>
  </sheetData>
  <sheetProtection password="CC23" sheet="1" objects="1" scenarios="1"/>
  <mergeCells count="72">
    <mergeCell ref="I23:L23"/>
    <mergeCell ref="A27:G27"/>
    <mergeCell ref="A28:K28"/>
    <mergeCell ref="L28:AA28"/>
    <mergeCell ref="U23:W27"/>
    <mergeCell ref="H23:H27"/>
    <mergeCell ref="A23:G24"/>
    <mergeCell ref="X23:AA23"/>
    <mergeCell ref="Q23:T23"/>
    <mergeCell ref="M23:P27"/>
    <mergeCell ref="T7:AA7"/>
    <mergeCell ref="A10:H10"/>
    <mergeCell ref="A11:H11"/>
    <mergeCell ref="I11:AA11"/>
    <mergeCell ref="A7:P7"/>
    <mergeCell ref="R9:U9"/>
    <mergeCell ref="A9:Q9"/>
    <mergeCell ref="I10:AA10"/>
    <mergeCell ref="V9:AA9"/>
    <mergeCell ref="F1:W1"/>
    <mergeCell ref="E2:V2"/>
    <mergeCell ref="E3:V3"/>
    <mergeCell ref="E4:X4"/>
    <mergeCell ref="C5:Z5"/>
    <mergeCell ref="A12:C12"/>
    <mergeCell ref="D12:AA12"/>
    <mergeCell ref="A18:N18"/>
    <mergeCell ref="A19:N19"/>
    <mergeCell ref="O19:U20"/>
    <mergeCell ref="O18:U18"/>
    <mergeCell ref="A14:N14"/>
    <mergeCell ref="O14:AA14"/>
    <mergeCell ref="A15:N15"/>
    <mergeCell ref="A16:N16"/>
    <mergeCell ref="A17:N17"/>
    <mergeCell ref="O17:U17"/>
    <mergeCell ref="A20:N20"/>
    <mergeCell ref="V19:W20"/>
    <mergeCell ref="X19:Y20"/>
    <mergeCell ref="X16:Y16"/>
    <mergeCell ref="A42:AA42"/>
    <mergeCell ref="O43:AA43"/>
    <mergeCell ref="G44:AA44"/>
    <mergeCell ref="A44:F44"/>
    <mergeCell ref="A43:N43"/>
    <mergeCell ref="A39:AA39"/>
    <mergeCell ref="A40:K40"/>
    <mergeCell ref="L40:T40"/>
    <mergeCell ref="U40:V40"/>
    <mergeCell ref="W40:AA40"/>
    <mergeCell ref="A32:A37"/>
    <mergeCell ref="Z15:AA15"/>
    <mergeCell ref="Z16:AA16"/>
    <mergeCell ref="Z18:AA18"/>
    <mergeCell ref="Z17:AA17"/>
    <mergeCell ref="Z19:AA20"/>
    <mergeCell ref="O16:U16"/>
    <mergeCell ref="O15:U15"/>
    <mergeCell ref="A30:AA30"/>
    <mergeCell ref="A31:AA31"/>
    <mergeCell ref="A22:AA22"/>
    <mergeCell ref="A25:G25"/>
    <mergeCell ref="A26:G26"/>
    <mergeCell ref="AA32:AA37"/>
    <mergeCell ref="B37:Z37"/>
    <mergeCell ref="B32:Z36"/>
    <mergeCell ref="V16:W16"/>
    <mergeCell ref="V15:W15"/>
    <mergeCell ref="V17:W17"/>
    <mergeCell ref="X17:Y17"/>
    <mergeCell ref="V18:W18"/>
    <mergeCell ref="X18:Y18"/>
  </mergeCell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D50"/>
  <sheetViews>
    <sheetView view="pageLayout" zoomScale="90" zoomScalePageLayoutView="90" workbookViewId="0" topLeftCell="A13">
      <selection activeCell="A19" sqref="A19:A20"/>
    </sheetView>
  </sheetViews>
  <sheetFormatPr defaultColWidth="11.421875" defaultRowHeight="15"/>
  <cols>
    <col min="1" max="1" width="2.8515625" style="0" customWidth="1"/>
    <col min="2" max="4" width="2.57421875" style="0" customWidth="1"/>
    <col min="5" max="5" width="3.140625" style="0" customWidth="1"/>
    <col min="6" max="6" width="2.8515625" style="0" customWidth="1"/>
    <col min="7" max="7" width="2.140625" style="0" customWidth="1"/>
    <col min="8" max="8" width="2.7109375" style="0" customWidth="1"/>
    <col min="9" max="10" width="2.57421875" style="0" customWidth="1"/>
    <col min="11" max="12" width="2.7109375" style="0" customWidth="1"/>
    <col min="13" max="13" width="2.57421875" style="0" customWidth="1"/>
    <col min="14" max="14" width="2.7109375" style="0" customWidth="1"/>
    <col min="15" max="15" width="3.421875" style="0" customWidth="1"/>
    <col min="16" max="16" width="3.140625" style="0" customWidth="1"/>
    <col min="17" max="17" width="3.00390625" style="0" customWidth="1"/>
    <col min="18" max="18" width="2.7109375" style="0" customWidth="1"/>
    <col min="19" max="19" width="2.140625" style="0" customWidth="1"/>
    <col min="20" max="20" width="3.7109375" style="0" customWidth="1"/>
    <col min="21" max="21" width="3.00390625" style="0" customWidth="1"/>
    <col min="22" max="22" width="3.28125" style="0" customWidth="1"/>
    <col min="23" max="23" width="2.7109375" style="0" customWidth="1"/>
    <col min="24" max="24" width="2.8515625" style="0" customWidth="1"/>
    <col min="25" max="25" width="3.00390625" style="0" customWidth="1"/>
    <col min="26" max="26" width="2.8515625" style="0" customWidth="1"/>
    <col min="27" max="27" width="3.140625" style="0" customWidth="1"/>
    <col min="28" max="28" width="2.8515625" style="0" customWidth="1"/>
    <col min="29" max="29" width="2.7109375" style="0" customWidth="1"/>
    <col min="30" max="30" width="2.28125" style="0" customWidth="1"/>
  </cols>
  <sheetData>
    <row r="1" spans="1:30" ht="15">
      <c r="A1" s="30"/>
      <c r="B1" s="30"/>
      <c r="C1" s="30"/>
      <c r="D1" s="30"/>
      <c r="E1" s="30"/>
      <c r="F1" s="291" t="s">
        <v>118</v>
      </c>
      <c r="G1" s="291"/>
      <c r="H1" s="291"/>
      <c r="I1" s="291"/>
      <c r="J1" s="291"/>
      <c r="K1" s="291"/>
      <c r="L1" s="291"/>
      <c r="M1" s="291"/>
      <c r="N1" s="291"/>
      <c r="O1" s="291"/>
      <c r="P1" s="291"/>
      <c r="Q1" s="291"/>
      <c r="R1" s="291"/>
      <c r="S1" s="291"/>
      <c r="T1" s="291"/>
      <c r="U1" s="291"/>
      <c r="V1" s="291"/>
      <c r="W1" s="291"/>
      <c r="X1" s="291"/>
      <c r="Y1" s="291"/>
      <c r="Z1" s="30"/>
      <c r="AA1" s="30"/>
      <c r="AB1" s="30"/>
      <c r="AC1" s="30"/>
      <c r="AD1" s="30"/>
    </row>
    <row r="2" spans="1:30" ht="15">
      <c r="A2" s="30"/>
      <c r="B2" s="32"/>
      <c r="C2" s="32"/>
      <c r="D2" s="32"/>
      <c r="E2" s="33"/>
      <c r="F2" s="33"/>
      <c r="G2" s="33"/>
      <c r="H2" s="291" t="s">
        <v>119</v>
      </c>
      <c r="I2" s="291"/>
      <c r="J2" s="291"/>
      <c r="K2" s="291"/>
      <c r="L2" s="291"/>
      <c r="M2" s="291"/>
      <c r="N2" s="291"/>
      <c r="O2" s="291"/>
      <c r="P2" s="291"/>
      <c r="Q2" s="291"/>
      <c r="R2" s="291"/>
      <c r="S2" s="291"/>
      <c r="T2" s="291"/>
      <c r="U2" s="291"/>
      <c r="V2" s="291"/>
      <c r="W2" s="291"/>
      <c r="X2" s="291"/>
      <c r="Y2" s="291"/>
      <c r="Z2" s="30"/>
      <c r="AA2" s="30"/>
      <c r="AB2" s="30"/>
      <c r="AC2" s="30"/>
      <c r="AD2" s="30"/>
    </row>
    <row r="3" spans="1:30" ht="15">
      <c r="A3" s="30"/>
      <c r="B3" s="32"/>
      <c r="C3" s="32"/>
      <c r="D3" s="33"/>
      <c r="E3" s="33"/>
      <c r="F3" s="33"/>
      <c r="G3" s="33"/>
      <c r="H3" s="291" t="s">
        <v>120</v>
      </c>
      <c r="I3" s="291"/>
      <c r="J3" s="291"/>
      <c r="K3" s="291"/>
      <c r="L3" s="291"/>
      <c r="M3" s="291"/>
      <c r="N3" s="291"/>
      <c r="O3" s="291"/>
      <c r="P3" s="291"/>
      <c r="Q3" s="291"/>
      <c r="R3" s="291"/>
      <c r="S3" s="291"/>
      <c r="T3" s="291"/>
      <c r="U3" s="291"/>
      <c r="V3" s="291"/>
      <c r="W3" s="291"/>
      <c r="X3" s="291"/>
      <c r="Y3" s="291"/>
      <c r="Z3" s="30"/>
      <c r="AA3" s="30"/>
      <c r="AB3" s="30"/>
      <c r="AC3" s="30"/>
      <c r="AD3" s="30"/>
    </row>
    <row r="4" spans="1:30" ht="15">
      <c r="A4" s="30"/>
      <c r="B4" s="32"/>
      <c r="C4" s="32"/>
      <c r="D4" s="33"/>
      <c r="E4" s="33"/>
      <c r="F4" s="33"/>
      <c r="G4" s="291" t="s">
        <v>121</v>
      </c>
      <c r="H4" s="291"/>
      <c r="I4" s="291"/>
      <c r="J4" s="291"/>
      <c r="K4" s="291"/>
      <c r="L4" s="291"/>
      <c r="M4" s="291"/>
      <c r="N4" s="291"/>
      <c r="O4" s="291"/>
      <c r="P4" s="291"/>
      <c r="Q4" s="291"/>
      <c r="R4" s="291"/>
      <c r="S4" s="291"/>
      <c r="T4" s="291"/>
      <c r="U4" s="291"/>
      <c r="V4" s="291"/>
      <c r="W4" s="291"/>
      <c r="X4" s="291"/>
      <c r="Y4" s="291"/>
      <c r="Z4" s="291"/>
      <c r="AA4" s="30"/>
      <c r="AB4" s="30"/>
      <c r="AC4" s="30"/>
      <c r="AD4" s="30"/>
    </row>
    <row r="5" spans="1:30" ht="15">
      <c r="A5" s="30"/>
      <c r="B5" s="32"/>
      <c r="C5" s="32"/>
      <c r="D5" s="33"/>
      <c r="E5" s="291" t="s">
        <v>122</v>
      </c>
      <c r="F5" s="291"/>
      <c r="G5" s="291"/>
      <c r="H5" s="291"/>
      <c r="I5" s="291"/>
      <c r="J5" s="291"/>
      <c r="K5" s="291"/>
      <c r="L5" s="291"/>
      <c r="M5" s="291"/>
      <c r="N5" s="291"/>
      <c r="O5" s="291"/>
      <c r="P5" s="291"/>
      <c r="Q5" s="291"/>
      <c r="R5" s="291"/>
      <c r="S5" s="291"/>
      <c r="T5" s="291"/>
      <c r="U5" s="291"/>
      <c r="V5" s="291"/>
      <c r="W5" s="291"/>
      <c r="X5" s="291"/>
      <c r="Y5" s="291"/>
      <c r="Z5" s="291"/>
      <c r="AA5" s="291"/>
      <c r="AB5" s="291"/>
      <c r="AC5" s="30"/>
      <c r="AD5" s="30"/>
    </row>
    <row r="6" spans="1:30" ht="15">
      <c r="A6" s="30"/>
      <c r="B6" s="33"/>
      <c r="C6" s="33"/>
      <c r="D6" s="33"/>
      <c r="E6" s="33"/>
      <c r="F6" s="33"/>
      <c r="G6" s="33"/>
      <c r="H6" s="33"/>
      <c r="I6" s="33"/>
      <c r="J6" s="33"/>
      <c r="K6" s="33"/>
      <c r="L6" s="33"/>
      <c r="M6" s="33"/>
      <c r="N6" s="33"/>
      <c r="O6" s="33"/>
      <c r="P6" s="33"/>
      <c r="Q6" s="33"/>
      <c r="R6" s="33"/>
      <c r="S6" s="33"/>
      <c r="T6" s="33"/>
      <c r="U6" s="33"/>
      <c r="V6" s="33"/>
      <c r="W6" s="33"/>
      <c r="X6" s="33"/>
      <c r="Y6" s="33"/>
      <c r="Z6" s="30"/>
      <c r="AA6" s="30"/>
      <c r="AB6" s="30"/>
      <c r="AC6" s="30"/>
      <c r="AD6" s="30"/>
    </row>
    <row r="7" spans="1:30" ht="15">
      <c r="A7" s="294" t="s">
        <v>132</v>
      </c>
      <c r="B7" s="294"/>
      <c r="C7" s="294"/>
      <c r="D7" s="294"/>
      <c r="E7" s="294"/>
      <c r="F7" s="294"/>
      <c r="G7" s="294"/>
      <c r="H7" s="294"/>
      <c r="I7" s="294"/>
      <c r="J7" s="294"/>
      <c r="K7" s="294"/>
      <c r="L7" s="294"/>
      <c r="M7" s="294"/>
      <c r="N7" s="294"/>
      <c r="O7" s="294"/>
      <c r="P7" s="294"/>
      <c r="Q7" s="294"/>
      <c r="R7" s="294"/>
      <c r="S7" s="294"/>
      <c r="T7" s="294"/>
      <c r="U7" s="294"/>
      <c r="V7" s="294"/>
      <c r="W7" s="30"/>
      <c r="X7" s="293" t="s">
        <v>131</v>
      </c>
      <c r="Y7" s="293"/>
      <c r="Z7" s="293"/>
      <c r="AA7" s="293"/>
      <c r="AB7" s="293"/>
      <c r="AC7" s="293"/>
      <c r="AD7" s="293"/>
    </row>
    <row r="8" spans="1:30" ht="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9" spans="1:30" ht="15">
      <c r="A9" s="506" t="s">
        <v>134</v>
      </c>
      <c r="B9" s="506"/>
      <c r="C9" s="506"/>
      <c r="D9" s="506"/>
      <c r="E9" s="506"/>
      <c r="F9" s="506"/>
      <c r="G9" s="506"/>
      <c r="H9" s="506"/>
      <c r="I9" s="506"/>
      <c r="J9" s="506"/>
      <c r="K9" s="506"/>
      <c r="L9" s="506"/>
      <c r="M9" s="506"/>
      <c r="N9" s="506"/>
      <c r="O9" s="46"/>
      <c r="P9" s="46"/>
      <c r="Q9" s="46"/>
      <c r="R9" s="46"/>
      <c r="S9" s="46"/>
      <c r="T9" s="46"/>
      <c r="U9" s="46"/>
      <c r="V9" s="46"/>
      <c r="W9" s="46"/>
      <c r="X9" s="46"/>
      <c r="Y9" s="46"/>
      <c r="Z9" s="46"/>
      <c r="AA9" s="46"/>
      <c r="AB9" s="46"/>
      <c r="AC9" s="46"/>
      <c r="AD9" s="46"/>
    </row>
    <row r="10" spans="1:30" ht="15">
      <c r="A10" s="502" t="s">
        <v>77</v>
      </c>
      <c r="B10" s="502"/>
      <c r="C10" s="502"/>
      <c r="D10" s="502"/>
      <c r="E10" s="502"/>
      <c r="F10" s="502"/>
      <c r="G10" s="502"/>
      <c r="H10" s="502"/>
      <c r="I10" s="502"/>
      <c r="J10" s="426">
        <f>+Entrevista!B33</f>
        <v>0</v>
      </c>
      <c r="K10" s="426"/>
      <c r="L10" s="426"/>
      <c r="M10" s="426"/>
      <c r="N10" s="426"/>
      <c r="O10" s="426"/>
      <c r="P10" s="426"/>
      <c r="Q10" s="426"/>
      <c r="R10" s="503" t="s">
        <v>54</v>
      </c>
      <c r="S10" s="504"/>
      <c r="T10" s="504"/>
      <c r="U10" s="505"/>
      <c r="V10" s="426">
        <f>+Entrevista!D34</f>
        <v>0</v>
      </c>
      <c r="W10" s="426"/>
      <c r="X10" s="426"/>
      <c r="Y10" s="426"/>
      <c r="Z10" s="426"/>
      <c r="AA10" s="426"/>
      <c r="AB10" s="426"/>
      <c r="AC10" s="426"/>
      <c r="AD10" s="426"/>
    </row>
    <row r="11" spans="1:30" ht="15">
      <c r="A11" s="47" t="s">
        <v>13</v>
      </c>
      <c r="B11" s="47"/>
      <c r="C11" s="47"/>
      <c r="D11" s="47"/>
      <c r="E11" s="47"/>
      <c r="F11" s="47"/>
      <c r="G11" s="47"/>
      <c r="H11" s="47"/>
      <c r="I11" s="499">
        <f>+Entrevista!B34</f>
        <v>0</v>
      </c>
      <c r="J11" s="500"/>
      <c r="K11" s="500"/>
      <c r="L11" s="500"/>
      <c r="M11" s="500"/>
      <c r="N11" s="500"/>
      <c r="O11" s="500"/>
      <c r="P11" s="500"/>
      <c r="Q11" s="500"/>
      <c r="R11" s="500"/>
      <c r="S11" s="500"/>
      <c r="T11" s="500"/>
      <c r="U11" s="500"/>
      <c r="V11" s="500"/>
      <c r="W11" s="500"/>
      <c r="X11" s="500"/>
      <c r="Y11" s="500"/>
      <c r="Z11" s="500"/>
      <c r="AA11" s="500"/>
      <c r="AB11" s="500"/>
      <c r="AC11" s="500"/>
      <c r="AD11" s="501"/>
    </row>
    <row r="12" spans="1:30" ht="15">
      <c r="A12" s="47" t="s">
        <v>133</v>
      </c>
      <c r="B12" s="47"/>
      <c r="C12" s="47"/>
      <c r="D12" s="47"/>
      <c r="E12" s="499">
        <f>+Entrevista!B35</f>
        <v>0</v>
      </c>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1"/>
    </row>
    <row r="13" spans="1:30" ht="1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ht="15">
      <c r="A14" s="507" t="s">
        <v>135</v>
      </c>
      <c r="B14" s="507"/>
      <c r="C14" s="507"/>
      <c r="D14" s="507"/>
      <c r="E14" s="507"/>
      <c r="F14" s="507"/>
      <c r="G14" s="507"/>
      <c r="H14" s="507"/>
      <c r="I14" s="507"/>
      <c r="J14" s="507"/>
      <c r="K14" s="507"/>
      <c r="L14" s="507"/>
      <c r="M14" s="507"/>
      <c r="N14" s="507"/>
      <c r="O14" s="507"/>
      <c r="P14" s="507"/>
      <c r="Q14" s="507"/>
      <c r="R14" s="507"/>
      <c r="S14" s="507"/>
      <c r="T14" s="30"/>
      <c r="U14" s="30"/>
      <c r="V14" s="30"/>
      <c r="W14" s="30"/>
      <c r="X14" s="30"/>
      <c r="Y14" s="30"/>
      <c r="Z14" s="30"/>
      <c r="AA14" s="30"/>
      <c r="AB14" s="30"/>
      <c r="AC14" s="30"/>
      <c r="AD14" s="30"/>
    </row>
    <row r="15" spans="1:30" ht="15">
      <c r="A15" s="446">
        <f>+Entrevista!B280</f>
        <v>0</v>
      </c>
      <c r="B15" s="446"/>
      <c r="C15" s="464" t="s">
        <v>136</v>
      </c>
      <c r="D15" s="464"/>
      <c r="E15" s="464"/>
      <c r="F15" s="464"/>
      <c r="G15" s="464"/>
      <c r="H15" s="464"/>
      <c r="I15" s="464"/>
      <c r="J15" s="464"/>
      <c r="K15" s="464"/>
      <c r="L15" s="126">
        <f>+Entrevista!B281</f>
        <v>0</v>
      </c>
      <c r="M15" s="464" t="s">
        <v>137</v>
      </c>
      <c r="N15" s="464"/>
      <c r="O15" s="464"/>
      <c r="P15" s="464"/>
      <c r="Q15" s="464"/>
      <c r="R15" s="464"/>
      <c r="S15" s="464"/>
      <c r="T15" s="126">
        <f>+Entrevista!B282</f>
        <v>0</v>
      </c>
      <c r="U15" s="508" t="s">
        <v>138</v>
      </c>
      <c r="V15" s="508"/>
      <c r="W15" s="508"/>
      <c r="X15" s="508"/>
      <c r="Y15" s="508"/>
      <c r="Z15" s="508"/>
      <c r="AA15" s="508"/>
      <c r="AB15" s="508"/>
      <c r="AC15" s="508"/>
      <c r="AD15" s="508"/>
    </row>
    <row r="16" spans="1:30" ht="15">
      <c r="A16" s="446">
        <f>+Entrevista!B287</f>
        <v>0</v>
      </c>
      <c r="B16" s="446"/>
      <c r="C16" s="464" t="s">
        <v>139</v>
      </c>
      <c r="D16" s="464"/>
      <c r="E16" s="464"/>
      <c r="F16" s="464"/>
      <c r="G16" s="464"/>
      <c r="H16" s="464"/>
      <c r="I16" s="464"/>
      <c r="J16" s="464"/>
      <c r="K16" s="414">
        <f>+Entrevista!B288</f>
        <v>0</v>
      </c>
      <c r="L16" s="415"/>
      <c r="M16" s="464" t="s">
        <v>140</v>
      </c>
      <c r="N16" s="464"/>
      <c r="O16" s="464"/>
      <c r="P16" s="464"/>
      <c r="Q16" s="464"/>
      <c r="R16" s="464"/>
      <c r="S16" s="414">
        <f>+Entrevista!B289</f>
        <v>0</v>
      </c>
      <c r="T16" s="415"/>
      <c r="U16" s="508" t="s">
        <v>141</v>
      </c>
      <c r="V16" s="508"/>
      <c r="W16" s="508"/>
      <c r="X16" s="508"/>
      <c r="Y16" s="508"/>
      <c r="Z16" s="508"/>
      <c r="AA16" s="508"/>
      <c r="AB16" s="508"/>
      <c r="AC16" s="508"/>
      <c r="AD16" s="508"/>
    </row>
    <row r="17" spans="1:30" ht="1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1:30" ht="15">
      <c r="A18" s="507" t="s">
        <v>142</v>
      </c>
      <c r="B18" s="507"/>
      <c r="C18" s="507"/>
      <c r="D18" s="507"/>
      <c r="E18" s="507"/>
      <c r="F18" s="507"/>
      <c r="G18" s="507"/>
      <c r="H18" s="507"/>
      <c r="I18" s="507"/>
      <c r="J18" s="507"/>
      <c r="K18" s="507"/>
      <c r="L18" s="507"/>
      <c r="M18" s="507"/>
      <c r="N18" s="30"/>
      <c r="O18" s="30"/>
      <c r="P18" s="30"/>
      <c r="Q18" s="30"/>
      <c r="R18" s="30"/>
      <c r="S18" s="30"/>
      <c r="T18" s="30"/>
      <c r="U18" s="30"/>
      <c r="V18" s="30"/>
      <c r="W18" s="30"/>
      <c r="X18" s="30"/>
      <c r="Y18" s="30"/>
      <c r="Z18" s="30"/>
      <c r="AA18" s="30"/>
      <c r="AB18" s="30"/>
      <c r="AC18" s="30"/>
      <c r="AD18" s="30"/>
    </row>
    <row r="19" spans="1:30" ht="15">
      <c r="A19" s="140">
        <f>+Entrevista!B294</f>
        <v>0</v>
      </c>
      <c r="B19" s="509" t="s">
        <v>143</v>
      </c>
      <c r="C19" s="509"/>
      <c r="D19" s="509"/>
      <c r="E19" s="509"/>
      <c r="F19" s="509"/>
      <c r="G19" s="509"/>
      <c r="H19" s="509"/>
      <c r="I19" s="509"/>
      <c r="J19" s="509"/>
      <c r="K19" s="509"/>
      <c r="L19" s="509"/>
      <c r="M19" s="509"/>
      <c r="N19" s="509"/>
      <c r="O19" s="509"/>
      <c r="P19" s="446">
        <f>+Entrevista!B295</f>
        <v>0</v>
      </c>
      <c r="Q19" s="446"/>
      <c r="R19" s="510" t="s">
        <v>144</v>
      </c>
      <c r="S19" s="510"/>
      <c r="T19" s="510"/>
      <c r="U19" s="510"/>
      <c r="V19" s="510"/>
      <c r="W19" s="510"/>
      <c r="X19" s="510"/>
      <c r="Y19" s="510"/>
      <c r="Z19" s="510"/>
      <c r="AA19" s="510"/>
      <c r="AB19" s="510"/>
      <c r="AC19" s="510"/>
      <c r="AD19" s="510"/>
    </row>
    <row r="20" spans="1:30" ht="15">
      <c r="A20" s="140">
        <f>+Entrevista!B296</f>
        <v>0</v>
      </c>
      <c r="B20" s="464" t="s">
        <v>145</v>
      </c>
      <c r="C20" s="464"/>
      <c r="D20" s="464"/>
      <c r="E20" s="464"/>
      <c r="F20" s="464"/>
      <c r="G20" s="464"/>
      <c r="H20" s="464"/>
      <c r="I20" s="464"/>
      <c r="J20" s="464"/>
      <c r="K20" s="30"/>
      <c r="L20" s="30"/>
      <c r="M20" s="30"/>
      <c r="N20" s="30"/>
      <c r="O20" s="30"/>
      <c r="P20" s="446">
        <f>+Entrevista!B297</f>
        <v>0</v>
      </c>
      <c r="Q20" s="446"/>
      <c r="R20" s="464" t="s">
        <v>146</v>
      </c>
      <c r="S20" s="464"/>
      <c r="T20" s="464"/>
      <c r="U20" s="464"/>
      <c r="V20" s="464"/>
      <c r="W20" s="464"/>
      <c r="X20" s="464"/>
      <c r="Y20" s="464"/>
      <c r="Z20" s="464"/>
      <c r="AA20" s="30"/>
      <c r="AB20" s="30"/>
      <c r="AC20" s="30"/>
      <c r="AD20" s="30"/>
    </row>
    <row r="21" spans="1:30" ht="1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1:30" ht="15">
      <c r="A22" s="293" t="s">
        <v>147</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row>
    <row r="23" spans="1:30" ht="15">
      <c r="A23" s="446">
        <f>+Entrevista!B302</f>
        <v>0</v>
      </c>
      <c r="B23" s="446"/>
      <c r="C23" s="464" t="s">
        <v>148</v>
      </c>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row>
    <row r="24" spans="1:30" ht="15">
      <c r="A24" s="446">
        <f>+Entrevista!B303</f>
        <v>0</v>
      </c>
      <c r="B24" s="446"/>
      <c r="C24" s="464" t="s">
        <v>149</v>
      </c>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row>
    <row r="25" spans="1:30" ht="15">
      <c r="A25" s="446">
        <f>+Entrevista!B304</f>
        <v>0</v>
      </c>
      <c r="B25" s="446"/>
      <c r="C25" s="464" t="s">
        <v>150</v>
      </c>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row>
    <row r="26" spans="1:30" ht="15">
      <c r="A26" s="446">
        <f>+Entrevista!B305</f>
        <v>0</v>
      </c>
      <c r="B26" s="446"/>
      <c r="C26" s="464" t="s">
        <v>151</v>
      </c>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row>
    <row r="27" spans="1:30" ht="15">
      <c r="A27" s="446">
        <f>+Entrevista!B306</f>
        <v>0</v>
      </c>
      <c r="B27" s="446"/>
      <c r="C27" s="464" t="s">
        <v>152</v>
      </c>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row>
    <row r="28" spans="1:30" ht="15">
      <c r="A28" s="446">
        <f>+Entrevista!B307</f>
        <v>0</v>
      </c>
      <c r="B28" s="446"/>
      <c r="C28" s="464" t="s">
        <v>153</v>
      </c>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row>
    <row r="29" spans="1:30" ht="15">
      <c r="A29" s="446">
        <f>+Entrevista!B308</f>
        <v>0</v>
      </c>
      <c r="B29" s="446"/>
      <c r="C29" s="509" t="s">
        <v>154</v>
      </c>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row>
    <row r="30" spans="1:30" ht="15">
      <c r="A30" s="446">
        <f>+Entrevista!B309</f>
        <v>0</v>
      </c>
      <c r="B30" s="446"/>
      <c r="C30" s="464" t="s">
        <v>155</v>
      </c>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row>
    <row r="31" spans="1:30" ht="15">
      <c r="A31" s="446">
        <f>+Entrevista!B310</f>
        <v>0</v>
      </c>
      <c r="B31" s="446"/>
      <c r="C31" s="509" t="s">
        <v>232</v>
      </c>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row>
    <row r="32" spans="1:30" ht="15">
      <c r="A32" s="293" t="s">
        <v>248</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row>
    <row r="33" spans="1:30" ht="15">
      <c r="A33" s="126">
        <f>+Entrevista!B315</f>
        <v>0</v>
      </c>
      <c r="B33" s="464" t="s">
        <v>156</v>
      </c>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row>
    <row r="34" spans="1:30" ht="15">
      <c r="A34" s="126">
        <f>+Entrevista!B316</f>
        <v>0</v>
      </c>
      <c r="B34" s="510" t="s">
        <v>157</v>
      </c>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row>
    <row r="35" spans="1:30" ht="15">
      <c r="A35" s="126">
        <f>+Entrevista!B317</f>
        <v>0</v>
      </c>
      <c r="B35" s="464" t="s">
        <v>158</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row>
    <row r="36" spans="1:30" ht="15">
      <c r="A36" s="126">
        <f>+Entrevista!B318</f>
        <v>0</v>
      </c>
      <c r="B36" s="464" t="s">
        <v>159</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row>
    <row r="37" spans="1:30" ht="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ht="15">
      <c r="A38" s="293" t="s">
        <v>160</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row>
    <row r="39" spans="1:30" ht="15">
      <c r="A39" s="464" t="s">
        <v>161</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row>
    <row r="40" spans="1:30" ht="15">
      <c r="A40" s="511" t="s">
        <v>252</v>
      </c>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3"/>
    </row>
    <row r="41" spans="1:30" ht="15">
      <c r="A41" s="514"/>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6"/>
    </row>
    <row r="42" spans="1:30" ht="1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row>
    <row r="43" spans="1:30" ht="15">
      <c r="A43" s="293" t="s">
        <v>162</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row>
    <row r="44" spans="1:30" ht="15">
      <c r="A44" s="464" t="s">
        <v>163</v>
      </c>
      <c r="B44" s="464"/>
      <c r="C44" s="464"/>
      <c r="D44" s="464"/>
      <c r="E44" s="464"/>
      <c r="F44" s="464"/>
      <c r="G44" s="464"/>
      <c r="H44" s="464"/>
      <c r="I44" s="464"/>
      <c r="J44" s="464"/>
      <c r="K44" s="464"/>
      <c r="L44" s="464"/>
      <c r="M44" s="464"/>
      <c r="N44" s="414">
        <f>+Entrevista!B323</f>
        <v>0</v>
      </c>
      <c r="O44" s="462"/>
      <c r="P44" s="462"/>
      <c r="Q44" s="462"/>
      <c r="R44" s="462"/>
      <c r="S44" s="462"/>
      <c r="T44" s="462"/>
      <c r="U44" s="415"/>
      <c r="V44" s="464" t="s">
        <v>164</v>
      </c>
      <c r="W44" s="464"/>
      <c r="X44" s="414">
        <f>+Entrevista!B324</f>
        <v>0</v>
      </c>
      <c r="Y44" s="462"/>
      <c r="Z44" s="462"/>
      <c r="AA44" s="462"/>
      <c r="AB44" s="462"/>
      <c r="AC44" s="462"/>
      <c r="AD44" s="415"/>
    </row>
    <row r="45" spans="1:30" ht="1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ht="15">
      <c r="A46" s="293" t="s">
        <v>261</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row>
    <row r="47" spans="1:30" ht="15">
      <c r="A47" s="464" t="s">
        <v>165</v>
      </c>
      <c r="B47" s="464"/>
      <c r="C47" s="464"/>
      <c r="D47" s="464"/>
      <c r="E47" s="414">
        <f>+Entrevista!B329</f>
        <v>0</v>
      </c>
      <c r="F47" s="462"/>
      <c r="G47" s="462"/>
      <c r="H47" s="462"/>
      <c r="I47" s="462"/>
      <c r="J47" s="462"/>
      <c r="K47" s="462"/>
      <c r="L47" s="462"/>
      <c r="M47" s="462"/>
      <c r="N47" s="415"/>
      <c r="O47" s="464" t="s">
        <v>233</v>
      </c>
      <c r="P47" s="464"/>
      <c r="Q47" s="464"/>
      <c r="R47" s="446">
        <f>+Entrevista!B330</f>
        <v>0</v>
      </c>
      <c r="S47" s="446"/>
      <c r="T47" s="446"/>
      <c r="U47" s="446"/>
      <c r="V47" s="446"/>
      <c r="W47" s="446"/>
      <c r="X47" s="446"/>
      <c r="Y47" s="446"/>
      <c r="Z47" s="446"/>
      <c r="AA47" s="446"/>
      <c r="AB47" s="446"/>
      <c r="AC47" s="446"/>
      <c r="AD47" s="446"/>
    </row>
    <row r="48" spans="1:30" ht="1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ht="15">
      <c r="A49" s="293" t="s">
        <v>256</v>
      </c>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row>
    <row r="50" spans="1:30" ht="15">
      <c r="A50" s="464" t="s">
        <v>165</v>
      </c>
      <c r="B50" s="464"/>
      <c r="C50" s="464"/>
      <c r="D50" s="464"/>
      <c r="E50" s="414">
        <f>+Entrevista!B335</f>
        <v>0</v>
      </c>
      <c r="F50" s="462"/>
      <c r="G50" s="462"/>
      <c r="H50" s="462"/>
      <c r="I50" s="462"/>
      <c r="J50" s="462"/>
      <c r="K50" s="462"/>
      <c r="L50" s="462"/>
      <c r="M50" s="462"/>
      <c r="N50" s="415"/>
      <c r="O50" s="464" t="s">
        <v>164</v>
      </c>
      <c r="P50" s="464"/>
      <c r="Q50" s="517">
        <f>+Entrevista!B336</f>
        <v>0</v>
      </c>
      <c r="R50" s="517"/>
      <c r="S50" s="517"/>
      <c r="T50" s="517"/>
      <c r="U50" s="517"/>
      <c r="V50" s="517"/>
      <c r="W50" s="517"/>
      <c r="X50" s="517"/>
      <c r="Y50" s="517"/>
      <c r="Z50" s="517"/>
      <c r="AA50" s="517"/>
      <c r="AB50" s="517"/>
      <c r="AC50" s="517"/>
      <c r="AD50" s="517"/>
    </row>
  </sheetData>
  <sheetProtection password="CC23" sheet="1" objects="1" scenarios="1"/>
  <mergeCells count="74">
    <mergeCell ref="A49:AD49"/>
    <mergeCell ref="A50:D50"/>
    <mergeCell ref="E50:N50"/>
    <mergeCell ref="O50:P50"/>
    <mergeCell ref="Q50:AD50"/>
    <mergeCell ref="A43:AD43"/>
    <mergeCell ref="A46:AD46"/>
    <mergeCell ref="A47:D47"/>
    <mergeCell ref="E47:N47"/>
    <mergeCell ref="O47:Q47"/>
    <mergeCell ref="A44:M44"/>
    <mergeCell ref="N44:U44"/>
    <mergeCell ref="V44:W44"/>
    <mergeCell ref="X44:AD44"/>
    <mergeCell ref="R47:AD47"/>
    <mergeCell ref="B35:AD35"/>
    <mergeCell ref="A30:B30"/>
    <mergeCell ref="A31:B31"/>
    <mergeCell ref="B36:AD36"/>
    <mergeCell ref="A38:AD38"/>
    <mergeCell ref="C30:AD30"/>
    <mergeCell ref="C31:AD31"/>
    <mergeCell ref="A32:AD32"/>
    <mergeCell ref="B33:AD33"/>
    <mergeCell ref="B34:AD34"/>
    <mergeCell ref="A39:AD39"/>
    <mergeCell ref="A40:AD41"/>
    <mergeCell ref="A22:AD22"/>
    <mergeCell ref="C23:AD23"/>
    <mergeCell ref="C24:AD24"/>
    <mergeCell ref="C25:AD25"/>
    <mergeCell ref="C26:AD26"/>
    <mergeCell ref="C27:AD27"/>
    <mergeCell ref="C28:AD28"/>
    <mergeCell ref="C29:AD29"/>
    <mergeCell ref="A23:B23"/>
    <mergeCell ref="A24:B24"/>
    <mergeCell ref="A25:B25"/>
    <mergeCell ref="A26:B26"/>
    <mergeCell ref="A27:B27"/>
    <mergeCell ref="A28:B28"/>
    <mergeCell ref="A29:B29"/>
    <mergeCell ref="B20:J20"/>
    <mergeCell ref="R20:Z20"/>
    <mergeCell ref="P20:Q20"/>
    <mergeCell ref="A15:B15"/>
    <mergeCell ref="C15:K15"/>
    <mergeCell ref="M15:S15"/>
    <mergeCell ref="U15:AD15"/>
    <mergeCell ref="U16:AD16"/>
    <mergeCell ref="S16:T16"/>
    <mergeCell ref="B19:O19"/>
    <mergeCell ref="R19:AD19"/>
    <mergeCell ref="P19:Q19"/>
    <mergeCell ref="A18:M18"/>
    <mergeCell ref="A14:S14"/>
    <mergeCell ref="C16:J16"/>
    <mergeCell ref="A16:B16"/>
    <mergeCell ref="M16:R16"/>
    <mergeCell ref="K16:L16"/>
    <mergeCell ref="I11:AD11"/>
    <mergeCell ref="E12:AD12"/>
    <mergeCell ref="E5:AB5"/>
    <mergeCell ref="F1:Y1"/>
    <mergeCell ref="A7:V7"/>
    <mergeCell ref="X7:AD7"/>
    <mergeCell ref="A10:I10"/>
    <mergeCell ref="J10:Q10"/>
    <mergeCell ref="V10:AD10"/>
    <mergeCell ref="R10:U10"/>
    <mergeCell ref="A9:N9"/>
    <mergeCell ref="H2:Y2"/>
    <mergeCell ref="H3:Y3"/>
    <mergeCell ref="G4:Z4"/>
  </mergeCell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G31"/>
  <sheetViews>
    <sheetView view="pageLayout" workbookViewId="0" topLeftCell="A7">
      <selection activeCell="B32" sqref="B32"/>
    </sheetView>
  </sheetViews>
  <sheetFormatPr defaultColWidth="11.421875" defaultRowHeight="15"/>
  <cols>
    <col min="1" max="1" width="12.28125" style="0" customWidth="1"/>
  </cols>
  <sheetData>
    <row r="1" spans="1:7" ht="15">
      <c r="A1" s="532" t="s">
        <v>118</v>
      </c>
      <c r="B1" s="532"/>
      <c r="C1" s="532"/>
      <c r="D1" s="532"/>
      <c r="E1" s="532"/>
      <c r="F1" s="532"/>
      <c r="G1" s="532"/>
    </row>
    <row r="2" spans="1:7" ht="15">
      <c r="A2" s="532" t="s">
        <v>206</v>
      </c>
      <c r="B2" s="532"/>
      <c r="C2" s="532"/>
      <c r="D2" s="532"/>
      <c r="E2" s="532"/>
      <c r="F2" s="532"/>
      <c r="G2" s="532"/>
    </row>
    <row r="3" spans="1:7" ht="15">
      <c r="A3" s="532" t="s">
        <v>120</v>
      </c>
      <c r="B3" s="532"/>
      <c r="C3" s="532"/>
      <c r="D3" s="532"/>
      <c r="E3" s="532"/>
      <c r="F3" s="532"/>
      <c r="G3" s="532"/>
    </row>
    <row r="4" spans="1:7" ht="15">
      <c r="A4" s="532" t="s">
        <v>263</v>
      </c>
      <c r="B4" s="532"/>
      <c r="C4" s="532"/>
      <c r="D4" s="532"/>
      <c r="E4" s="532"/>
      <c r="F4" s="532"/>
      <c r="G4" s="532"/>
    </row>
    <row r="5" spans="1:7" ht="15">
      <c r="A5" s="532" t="s">
        <v>122</v>
      </c>
      <c r="B5" s="532"/>
      <c r="C5" s="532"/>
      <c r="D5" s="532"/>
      <c r="E5" s="532"/>
      <c r="F5" s="532"/>
      <c r="G5" s="532"/>
    </row>
    <row r="7" spans="1:7" ht="15">
      <c r="A7" s="527" t="s">
        <v>223</v>
      </c>
      <c r="B7" s="528"/>
      <c r="C7" s="528"/>
      <c r="D7" s="529"/>
      <c r="F7" s="530" t="s">
        <v>224</v>
      </c>
      <c r="G7" s="530"/>
    </row>
    <row r="9" spans="1:7" ht="15">
      <c r="A9" s="161" t="s">
        <v>268</v>
      </c>
      <c r="B9" s="257">
        <f>+Entrevista!B345</f>
        <v>0</v>
      </c>
      <c r="C9" s="257"/>
      <c r="D9" s="257"/>
      <c r="E9" s="257"/>
      <c r="F9" s="257"/>
      <c r="G9" s="257"/>
    </row>
    <row r="11" spans="1:7" ht="15">
      <c r="A11" s="531" t="s">
        <v>264</v>
      </c>
      <c r="B11" s="531"/>
      <c r="C11" s="257">
        <f>+Entrevista!B346</f>
        <v>0</v>
      </c>
      <c r="D11" s="257"/>
      <c r="E11" s="257"/>
      <c r="F11" s="257"/>
      <c r="G11" s="257"/>
    </row>
    <row r="13" spans="1:7" ht="15">
      <c r="A13" s="160" t="s">
        <v>265</v>
      </c>
      <c r="B13" s="162" t="s">
        <v>266</v>
      </c>
      <c r="C13" s="139">
        <f>+Entrevista!B351</f>
        <v>0</v>
      </c>
      <c r="D13" s="162" t="s">
        <v>290</v>
      </c>
      <c r="E13" s="139">
        <f>+Entrevista!B352</f>
        <v>0</v>
      </c>
      <c r="F13" s="162" t="s">
        <v>267</v>
      </c>
      <c r="G13" s="139">
        <f>+Entrevista!B353</f>
        <v>0</v>
      </c>
    </row>
    <row r="14" spans="1:7" ht="15">
      <c r="A14" s="518" t="s">
        <v>269</v>
      </c>
      <c r="B14" s="519"/>
      <c r="C14" s="519"/>
      <c r="D14" s="519"/>
      <c r="E14" s="519"/>
      <c r="F14" s="519"/>
      <c r="G14" s="520"/>
    </row>
    <row r="15" spans="1:7" ht="15">
      <c r="A15" s="521"/>
      <c r="B15" s="522"/>
      <c r="C15" s="522"/>
      <c r="D15" s="522"/>
      <c r="E15" s="522"/>
      <c r="F15" s="522"/>
      <c r="G15" s="523"/>
    </row>
    <row r="16" spans="1:7" ht="15">
      <c r="A16" s="521"/>
      <c r="B16" s="522"/>
      <c r="C16" s="522"/>
      <c r="D16" s="522"/>
      <c r="E16" s="522"/>
      <c r="F16" s="522"/>
      <c r="G16" s="523"/>
    </row>
    <row r="17" spans="1:7" ht="15">
      <c r="A17" s="521"/>
      <c r="B17" s="522"/>
      <c r="C17" s="522"/>
      <c r="D17" s="522"/>
      <c r="E17" s="522"/>
      <c r="F17" s="522"/>
      <c r="G17" s="523"/>
    </row>
    <row r="18" spans="1:7" ht="15">
      <c r="A18" s="524"/>
      <c r="B18" s="525"/>
      <c r="C18" s="525"/>
      <c r="D18" s="525"/>
      <c r="E18" s="525"/>
      <c r="F18" s="525"/>
      <c r="G18" s="526"/>
    </row>
    <row r="20" spans="1:7" ht="15">
      <c r="A20" s="534" t="s">
        <v>270</v>
      </c>
      <c r="B20" s="534"/>
      <c r="C20" s="534"/>
      <c r="D20" s="534"/>
      <c r="E20" s="534"/>
      <c r="F20" s="534"/>
      <c r="G20" s="534"/>
    </row>
    <row r="21" spans="2:6" ht="15">
      <c r="B21" s="257">
        <f>+Entrevista!B357</f>
        <v>0</v>
      </c>
      <c r="C21" s="257"/>
      <c r="D21" s="257"/>
      <c r="E21" s="257"/>
      <c r="F21" s="257"/>
    </row>
    <row r="23" spans="1:7" ht="15">
      <c r="A23" s="533" t="s">
        <v>272</v>
      </c>
      <c r="B23" s="533"/>
      <c r="C23" s="533"/>
      <c r="D23" s="533"/>
      <c r="E23" s="533"/>
      <c r="F23" s="533"/>
      <c r="G23" s="533"/>
    </row>
    <row r="25" spans="1:7" ht="15">
      <c r="A25" s="163" t="s">
        <v>52</v>
      </c>
      <c r="B25" s="534">
        <f>+Entrevista!B358</f>
        <v>0</v>
      </c>
      <c r="C25" s="534"/>
      <c r="D25" s="534"/>
      <c r="E25" s="534"/>
      <c r="F25" s="534"/>
      <c r="G25" s="534"/>
    </row>
    <row r="26" spans="1:7" ht="15">
      <c r="A26" s="163" t="s">
        <v>233</v>
      </c>
      <c r="B26" s="534">
        <f>+Entrevista!B359</f>
        <v>0</v>
      </c>
      <c r="C26" s="534"/>
      <c r="D26" s="534"/>
      <c r="E26" s="534"/>
      <c r="F26" s="534"/>
      <c r="G26" s="534"/>
    </row>
    <row r="28" spans="1:7" ht="15">
      <c r="A28" s="533" t="s">
        <v>271</v>
      </c>
      <c r="B28" s="533"/>
      <c r="C28" s="533"/>
      <c r="D28" s="533"/>
      <c r="E28" s="533"/>
      <c r="F28" s="533"/>
      <c r="G28" s="533"/>
    </row>
    <row r="30" spans="1:7" ht="15">
      <c r="A30" s="163" t="s">
        <v>165</v>
      </c>
      <c r="B30" s="534">
        <f>+Entrevista!B360</f>
        <v>0</v>
      </c>
      <c r="C30" s="534"/>
      <c r="D30" s="534"/>
      <c r="E30" s="534"/>
      <c r="F30" s="534"/>
      <c r="G30" s="534"/>
    </row>
    <row r="31" spans="1:7" ht="15">
      <c r="A31" s="163" t="s">
        <v>164</v>
      </c>
      <c r="B31" s="535">
        <f>+Entrevista!B361</f>
        <v>0</v>
      </c>
      <c r="C31" s="536"/>
      <c r="D31" s="536"/>
      <c r="E31" s="536"/>
      <c r="F31" s="536"/>
      <c r="G31" s="537"/>
    </row>
  </sheetData>
  <sheetProtection password="CC23" sheet="1" objects="1" scenarios="1"/>
  <mergeCells count="19">
    <mergeCell ref="A28:G28"/>
    <mergeCell ref="B30:G30"/>
    <mergeCell ref="B31:G31"/>
    <mergeCell ref="A20:G20"/>
    <mergeCell ref="B21:F21"/>
    <mergeCell ref="A23:G23"/>
    <mergeCell ref="B25:G25"/>
    <mergeCell ref="B26:G26"/>
    <mergeCell ref="A1:G1"/>
    <mergeCell ref="A2:G2"/>
    <mergeCell ref="A3:G3"/>
    <mergeCell ref="A4:G4"/>
    <mergeCell ref="A5:G5"/>
    <mergeCell ref="A14:G18"/>
    <mergeCell ref="A7:D7"/>
    <mergeCell ref="F7:G7"/>
    <mergeCell ref="B9:G9"/>
    <mergeCell ref="A11:B11"/>
    <mergeCell ref="C11:G11"/>
  </mergeCells>
  <printOptions/>
  <pageMargins left="0.7" right="0.7" top="0.75" bottom="0.75" header="0.3" footer="0.3"/>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G47"/>
  <sheetViews>
    <sheetView view="pageLayout" workbookViewId="0" topLeftCell="A16">
      <selection activeCell="A36" sqref="A36:G47"/>
    </sheetView>
  </sheetViews>
  <sheetFormatPr defaultColWidth="11.421875" defaultRowHeight="15"/>
  <sheetData>
    <row r="1" spans="1:7" ht="15">
      <c r="A1" s="539" t="s">
        <v>118</v>
      </c>
      <c r="B1" s="539"/>
      <c r="C1" s="539"/>
      <c r="D1" s="539"/>
      <c r="E1" s="539"/>
      <c r="F1" s="539"/>
      <c r="G1" s="539"/>
    </row>
    <row r="2" spans="1:7" ht="15">
      <c r="A2" s="539" t="s">
        <v>206</v>
      </c>
      <c r="B2" s="539"/>
      <c r="C2" s="539"/>
      <c r="D2" s="539"/>
      <c r="E2" s="539"/>
      <c r="F2" s="539"/>
      <c r="G2" s="539"/>
    </row>
    <row r="3" spans="1:7" ht="15">
      <c r="A3" s="539" t="s">
        <v>120</v>
      </c>
      <c r="B3" s="539"/>
      <c r="C3" s="539"/>
      <c r="D3" s="539"/>
      <c r="E3" s="539"/>
      <c r="F3" s="539"/>
      <c r="G3" s="539"/>
    </row>
    <row r="4" spans="1:7" ht="15">
      <c r="A4" s="291" t="s">
        <v>121</v>
      </c>
      <c r="B4" s="291"/>
      <c r="C4" s="291"/>
      <c r="D4" s="291"/>
      <c r="E4" s="291"/>
      <c r="F4" s="291"/>
      <c r="G4" s="291"/>
    </row>
    <row r="5" spans="1:7" ht="15">
      <c r="A5" s="291" t="s">
        <v>122</v>
      </c>
      <c r="B5" s="291"/>
      <c r="C5" s="291"/>
      <c r="D5" s="291"/>
      <c r="E5" s="291"/>
      <c r="F5" s="291"/>
      <c r="G5" s="291"/>
    </row>
    <row r="6" spans="1:7" ht="15">
      <c r="A6" s="30"/>
      <c r="B6" s="30"/>
      <c r="C6" s="30"/>
      <c r="D6" s="30"/>
      <c r="E6" s="30"/>
      <c r="F6" s="30"/>
      <c r="G6" s="30"/>
    </row>
    <row r="7" spans="1:7" ht="15">
      <c r="A7" s="540" t="s">
        <v>189</v>
      </c>
      <c r="B7" s="541"/>
      <c r="C7" s="541"/>
      <c r="D7" s="541"/>
      <c r="E7" s="541"/>
      <c r="F7" s="541"/>
      <c r="G7" s="542"/>
    </row>
    <row r="8" spans="1:7" ht="15">
      <c r="A8" s="543" t="s">
        <v>190</v>
      </c>
      <c r="B8" s="543"/>
      <c r="C8" s="543"/>
      <c r="D8" s="543"/>
      <c r="E8" s="543"/>
      <c r="F8" s="543"/>
      <c r="G8" s="543"/>
    </row>
    <row r="9" spans="1:7" ht="15">
      <c r="A9" s="69"/>
      <c r="B9" s="69"/>
      <c r="C9" s="69"/>
      <c r="D9" s="69"/>
      <c r="E9" s="69"/>
      <c r="F9" s="69"/>
      <c r="G9" s="69"/>
    </row>
    <row r="10" spans="1:7" ht="15">
      <c r="A10" s="544">
        <f>+Entrevista!A175</f>
        <v>0</v>
      </c>
      <c r="B10" s="545"/>
      <c r="C10" s="545"/>
      <c r="D10" s="545"/>
      <c r="E10" s="545"/>
      <c r="F10" s="545"/>
      <c r="G10" s="546"/>
    </row>
    <row r="11" spans="1:7" ht="15">
      <c r="A11" s="547"/>
      <c r="B11" s="548"/>
      <c r="C11" s="548"/>
      <c r="D11" s="548"/>
      <c r="E11" s="548"/>
      <c r="F11" s="548"/>
      <c r="G11" s="549"/>
    </row>
    <row r="12" spans="1:7" ht="15">
      <c r="A12" s="547"/>
      <c r="B12" s="548"/>
      <c r="C12" s="548"/>
      <c r="D12" s="548"/>
      <c r="E12" s="548"/>
      <c r="F12" s="548"/>
      <c r="G12" s="549"/>
    </row>
    <row r="13" spans="1:7" ht="15">
      <c r="A13" s="550"/>
      <c r="B13" s="551"/>
      <c r="C13" s="551"/>
      <c r="D13" s="551"/>
      <c r="E13" s="551"/>
      <c r="F13" s="551"/>
      <c r="G13" s="552"/>
    </row>
    <row r="14" spans="1:7" ht="15">
      <c r="A14" s="70"/>
      <c r="B14" s="70"/>
      <c r="C14" s="70"/>
      <c r="D14" s="70"/>
      <c r="E14" s="70"/>
      <c r="F14" s="70"/>
      <c r="G14" s="70"/>
    </row>
    <row r="15" spans="1:7" ht="15">
      <c r="A15" s="553" t="s">
        <v>191</v>
      </c>
      <c r="B15" s="554"/>
      <c r="C15" s="554"/>
      <c r="D15" s="554"/>
      <c r="E15" s="554"/>
      <c r="F15" s="554"/>
      <c r="G15" s="555"/>
    </row>
    <row r="16" spans="1:7" ht="15">
      <c r="A16" s="544">
        <f>+Entrevista!A182</f>
        <v>0</v>
      </c>
      <c r="B16" s="545"/>
      <c r="C16" s="545"/>
      <c r="D16" s="545"/>
      <c r="E16" s="545"/>
      <c r="F16" s="545"/>
      <c r="G16" s="546"/>
    </row>
    <row r="17" spans="1:7" ht="15">
      <c r="A17" s="547"/>
      <c r="B17" s="548"/>
      <c r="C17" s="548"/>
      <c r="D17" s="548"/>
      <c r="E17" s="548"/>
      <c r="F17" s="548"/>
      <c r="G17" s="549"/>
    </row>
    <row r="18" spans="1:7" ht="15">
      <c r="A18" s="547"/>
      <c r="B18" s="548"/>
      <c r="C18" s="548"/>
      <c r="D18" s="548"/>
      <c r="E18" s="548"/>
      <c r="F18" s="548"/>
      <c r="G18" s="549"/>
    </row>
    <row r="19" spans="1:7" ht="15">
      <c r="A19" s="547"/>
      <c r="B19" s="548"/>
      <c r="C19" s="548"/>
      <c r="D19" s="548"/>
      <c r="E19" s="548"/>
      <c r="F19" s="548"/>
      <c r="G19" s="549"/>
    </row>
    <row r="20" spans="1:7" ht="15">
      <c r="A20" s="547"/>
      <c r="B20" s="548"/>
      <c r="C20" s="548"/>
      <c r="D20" s="548"/>
      <c r="E20" s="548"/>
      <c r="F20" s="548"/>
      <c r="G20" s="549"/>
    </row>
    <row r="21" spans="1:7" ht="15">
      <c r="A21" s="547"/>
      <c r="B21" s="548"/>
      <c r="C21" s="548"/>
      <c r="D21" s="548"/>
      <c r="E21" s="548"/>
      <c r="F21" s="548"/>
      <c r="G21" s="549"/>
    </row>
    <row r="22" spans="1:7" ht="15">
      <c r="A22" s="547"/>
      <c r="B22" s="548"/>
      <c r="C22" s="548"/>
      <c r="D22" s="548"/>
      <c r="E22" s="548"/>
      <c r="F22" s="548"/>
      <c r="G22" s="549"/>
    </row>
    <row r="23" spans="1:7" ht="15">
      <c r="A23" s="547"/>
      <c r="B23" s="548"/>
      <c r="C23" s="548"/>
      <c r="D23" s="548"/>
      <c r="E23" s="548"/>
      <c r="F23" s="548"/>
      <c r="G23" s="549"/>
    </row>
    <row r="24" spans="1:7" ht="15">
      <c r="A24" s="547"/>
      <c r="B24" s="548"/>
      <c r="C24" s="548"/>
      <c r="D24" s="548"/>
      <c r="E24" s="548"/>
      <c r="F24" s="548"/>
      <c r="G24" s="549"/>
    </row>
    <row r="25" spans="1:7" ht="15">
      <c r="A25" s="547"/>
      <c r="B25" s="548"/>
      <c r="C25" s="548"/>
      <c r="D25" s="548"/>
      <c r="E25" s="548"/>
      <c r="F25" s="548"/>
      <c r="G25" s="549"/>
    </row>
    <row r="26" spans="1:7" ht="15">
      <c r="A26" s="547"/>
      <c r="B26" s="548"/>
      <c r="C26" s="548"/>
      <c r="D26" s="548"/>
      <c r="E26" s="548"/>
      <c r="F26" s="548"/>
      <c r="G26" s="549"/>
    </row>
    <row r="27" spans="1:7" ht="15">
      <c r="A27" s="547"/>
      <c r="B27" s="548"/>
      <c r="C27" s="548"/>
      <c r="D27" s="548"/>
      <c r="E27" s="548"/>
      <c r="F27" s="548"/>
      <c r="G27" s="549"/>
    </row>
    <row r="28" spans="1:7" ht="15">
      <c r="A28" s="547"/>
      <c r="B28" s="548"/>
      <c r="C28" s="548"/>
      <c r="D28" s="548"/>
      <c r="E28" s="548"/>
      <c r="F28" s="548"/>
      <c r="G28" s="549"/>
    </row>
    <row r="29" spans="1:7" ht="15">
      <c r="A29" s="547"/>
      <c r="B29" s="548"/>
      <c r="C29" s="548"/>
      <c r="D29" s="548"/>
      <c r="E29" s="548"/>
      <c r="F29" s="548"/>
      <c r="G29" s="549"/>
    </row>
    <row r="30" spans="1:7" ht="15">
      <c r="A30" s="547"/>
      <c r="B30" s="548"/>
      <c r="C30" s="548"/>
      <c r="D30" s="548"/>
      <c r="E30" s="548"/>
      <c r="F30" s="548"/>
      <c r="G30" s="549"/>
    </row>
    <row r="31" spans="1:7" ht="15">
      <c r="A31" s="547"/>
      <c r="B31" s="548"/>
      <c r="C31" s="548"/>
      <c r="D31" s="548"/>
      <c r="E31" s="548"/>
      <c r="F31" s="548"/>
      <c r="G31" s="549"/>
    </row>
    <row r="32" spans="1:7" ht="15">
      <c r="A32" s="550"/>
      <c r="B32" s="551"/>
      <c r="C32" s="551"/>
      <c r="D32" s="551"/>
      <c r="E32" s="551"/>
      <c r="F32" s="551"/>
      <c r="G32" s="552"/>
    </row>
    <row r="33" spans="1:7" ht="15">
      <c r="A33" s="30"/>
      <c r="B33" s="30"/>
      <c r="C33" s="30"/>
      <c r="D33" s="30"/>
      <c r="E33" s="30"/>
      <c r="F33" s="30"/>
      <c r="G33" s="30"/>
    </row>
    <row r="34" spans="1:7" ht="15">
      <c r="A34" s="553" t="s">
        <v>192</v>
      </c>
      <c r="B34" s="554"/>
      <c r="C34" s="554"/>
      <c r="D34" s="554"/>
      <c r="E34" s="554"/>
      <c r="F34" s="554"/>
      <c r="G34" s="555"/>
    </row>
    <row r="35" spans="1:7" ht="15">
      <c r="A35" s="30"/>
      <c r="B35" s="30"/>
      <c r="C35" s="30"/>
      <c r="D35" s="30"/>
      <c r="E35" s="30"/>
      <c r="F35" s="30"/>
      <c r="G35" s="30"/>
    </row>
    <row r="36" spans="1:7" ht="15">
      <c r="A36" s="538">
        <f>+Entrevista!A199</f>
        <v>0</v>
      </c>
      <c r="B36" s="538"/>
      <c r="C36" s="538"/>
      <c r="D36" s="538"/>
      <c r="E36" s="538"/>
      <c r="F36" s="538"/>
      <c r="G36" s="538"/>
    </row>
    <row r="37" spans="1:7" ht="15">
      <c r="A37" s="538"/>
      <c r="B37" s="538"/>
      <c r="C37" s="538"/>
      <c r="D37" s="538"/>
      <c r="E37" s="538"/>
      <c r="F37" s="538"/>
      <c r="G37" s="538"/>
    </row>
    <row r="38" spans="1:7" ht="15">
      <c r="A38" s="538"/>
      <c r="B38" s="538"/>
      <c r="C38" s="538"/>
      <c r="D38" s="538"/>
      <c r="E38" s="538"/>
      <c r="F38" s="538"/>
      <c r="G38" s="538"/>
    </row>
    <row r="39" spans="1:7" ht="15">
      <c r="A39" s="538"/>
      <c r="B39" s="538"/>
      <c r="C39" s="538"/>
      <c r="D39" s="538"/>
      <c r="E39" s="538"/>
      <c r="F39" s="538"/>
      <c r="G39" s="538"/>
    </row>
    <row r="40" spans="1:7" ht="15">
      <c r="A40" s="538"/>
      <c r="B40" s="538"/>
      <c r="C40" s="538"/>
      <c r="D40" s="538"/>
      <c r="E40" s="538"/>
      <c r="F40" s="538"/>
      <c r="G40" s="538"/>
    </row>
    <row r="41" spans="1:7" ht="15">
      <c r="A41" s="538"/>
      <c r="B41" s="538"/>
      <c r="C41" s="538"/>
      <c r="D41" s="538"/>
      <c r="E41" s="538"/>
      <c r="F41" s="538"/>
      <c r="G41" s="538"/>
    </row>
    <row r="42" spans="1:7" ht="15">
      <c r="A42" s="538"/>
      <c r="B42" s="538"/>
      <c r="C42" s="538"/>
      <c r="D42" s="538"/>
      <c r="E42" s="538"/>
      <c r="F42" s="538"/>
      <c r="G42" s="538"/>
    </row>
    <row r="43" spans="1:7" ht="15">
      <c r="A43" s="538"/>
      <c r="B43" s="538"/>
      <c r="C43" s="538"/>
      <c r="D43" s="538"/>
      <c r="E43" s="538"/>
      <c r="F43" s="538"/>
      <c r="G43" s="538"/>
    </row>
    <row r="44" spans="1:7" ht="15">
      <c r="A44" s="538"/>
      <c r="B44" s="538"/>
      <c r="C44" s="538"/>
      <c r="D44" s="538"/>
      <c r="E44" s="538"/>
      <c r="F44" s="538"/>
      <c r="G44" s="538"/>
    </row>
    <row r="45" spans="1:7" ht="15">
      <c r="A45" s="538"/>
      <c r="B45" s="538"/>
      <c r="C45" s="538"/>
      <c r="D45" s="538"/>
      <c r="E45" s="538"/>
      <c r="F45" s="538"/>
      <c r="G45" s="538"/>
    </row>
    <row r="46" spans="1:7" ht="15">
      <c r="A46" s="538"/>
      <c r="B46" s="538"/>
      <c r="C46" s="538"/>
      <c r="D46" s="538"/>
      <c r="E46" s="538"/>
      <c r="F46" s="538"/>
      <c r="G46" s="538"/>
    </row>
    <row r="47" spans="1:7" ht="15">
      <c r="A47" s="538"/>
      <c r="B47" s="538"/>
      <c r="C47" s="538"/>
      <c r="D47" s="538"/>
      <c r="E47" s="538"/>
      <c r="F47" s="538"/>
      <c r="G47" s="538"/>
    </row>
  </sheetData>
  <sheetProtection password="CC23" sheet="1" objects="1" scenarios="1"/>
  <mergeCells count="12">
    <mergeCell ref="A36:G47"/>
    <mergeCell ref="A1:G1"/>
    <mergeCell ref="A2:G2"/>
    <mergeCell ref="A3:G3"/>
    <mergeCell ref="A4:G4"/>
    <mergeCell ref="A5:G5"/>
    <mergeCell ref="A7:G7"/>
    <mergeCell ref="A8:G8"/>
    <mergeCell ref="A10:G13"/>
    <mergeCell ref="A15:G15"/>
    <mergeCell ref="A16:G32"/>
    <mergeCell ref="A34:G34"/>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2:P176"/>
  <sheetViews>
    <sheetView view="pageLayout" zoomScale="80" zoomScaleNormal="70" zoomScalePageLayoutView="80" workbookViewId="0" topLeftCell="A10">
      <selection activeCell="E89" sqref="E89"/>
    </sheetView>
  </sheetViews>
  <sheetFormatPr defaultColWidth="11.421875" defaultRowHeight="15"/>
  <cols>
    <col min="1" max="1" width="18.140625" style="0" customWidth="1"/>
    <col min="2" max="2" width="22.421875" style="3" customWidth="1"/>
    <col min="3" max="3" width="25.421875" style="0" customWidth="1"/>
    <col min="4" max="4" width="25.57421875" style="0" customWidth="1"/>
    <col min="5" max="5" width="12.57421875" style="0" customWidth="1"/>
    <col min="6" max="6" width="12.7109375" style="0" customWidth="1"/>
    <col min="7" max="7" width="10.421875" style="0" customWidth="1"/>
    <col min="8" max="8" width="12.140625" style="0" customWidth="1"/>
    <col min="9" max="9" width="20.00390625" style="0" bestFit="1" customWidth="1"/>
    <col min="10" max="10" width="41.421875" style="0" customWidth="1"/>
    <col min="11" max="11" width="40.57421875" style="0" bestFit="1" customWidth="1"/>
    <col min="12" max="12" width="16.8515625" style="0" customWidth="1"/>
    <col min="13" max="15" width="16.140625" style="0" bestFit="1" customWidth="1"/>
    <col min="19" max="23" width="11.421875" style="0" customWidth="1"/>
  </cols>
  <sheetData>
    <row r="2" spans="3:4" ht="15">
      <c r="C2" s="566" t="s">
        <v>231</v>
      </c>
      <c r="D2" s="566"/>
    </row>
    <row r="3" spans="3:4" ht="15">
      <c r="C3" s="566"/>
      <c r="D3" s="566"/>
    </row>
    <row r="19" spans="2:4" ht="15.75">
      <c r="B19" s="109"/>
      <c r="C19" s="109"/>
      <c r="D19" s="109"/>
    </row>
    <row r="20" spans="2:5" ht="15">
      <c r="B20" s="231" t="s">
        <v>179</v>
      </c>
      <c r="C20" s="232"/>
      <c r="D20" s="107" t="s">
        <v>196</v>
      </c>
      <c r="E20" s="107" t="s">
        <v>227</v>
      </c>
    </row>
    <row r="21" spans="2:5" ht="15">
      <c r="B21" s="231" t="s">
        <v>169</v>
      </c>
      <c r="C21" s="232"/>
      <c r="D21" s="108">
        <f>+Entrevista!B72</f>
        <v>0</v>
      </c>
      <c r="E21" s="89">
        <f>+(D21*C140)</f>
        <v>0</v>
      </c>
    </row>
    <row r="22" spans="2:5" ht="15">
      <c r="B22" s="213" t="s">
        <v>170</v>
      </c>
      <c r="C22" s="213"/>
      <c r="D22" s="76">
        <f>+Entrevista!B73</f>
        <v>0</v>
      </c>
      <c r="E22" s="89">
        <f>+(D22*C141)</f>
        <v>0</v>
      </c>
    </row>
    <row r="23" spans="2:5" ht="15">
      <c r="B23" s="213" t="s">
        <v>171</v>
      </c>
      <c r="C23" s="213"/>
      <c r="D23" s="76">
        <f>+Entrevista!B74</f>
        <v>0</v>
      </c>
      <c r="E23" s="89">
        <f>+(D23*C142)</f>
        <v>0</v>
      </c>
    </row>
    <row r="24" spans="2:5" ht="15">
      <c r="B24" s="213" t="s">
        <v>172</v>
      </c>
      <c r="C24" s="213"/>
      <c r="D24" s="76">
        <f>+Entrevista!B75</f>
        <v>0</v>
      </c>
      <c r="E24" s="89">
        <f>+(D24*C143)</f>
        <v>0</v>
      </c>
    </row>
    <row r="25" spans="2:5" ht="15">
      <c r="B25" s="568" t="s">
        <v>203</v>
      </c>
      <c r="C25" s="569"/>
      <c r="D25" s="76">
        <f>SUM(D21:D24)</f>
        <v>0</v>
      </c>
      <c r="E25" s="89">
        <f>SUM(E21:E23)</f>
        <v>0</v>
      </c>
    </row>
    <row r="34" spans="9:14" ht="15.75" thickBot="1">
      <c r="I34" s="14"/>
      <c r="J34" s="14"/>
      <c r="K34" s="14"/>
      <c r="L34" s="14"/>
      <c r="M34" s="14"/>
      <c r="N34" s="14"/>
    </row>
    <row r="35" spans="2:14" ht="15" customHeight="1">
      <c r="B35" s="560" t="s">
        <v>195</v>
      </c>
      <c r="C35" s="561"/>
      <c r="D35" s="561"/>
      <c r="E35" s="562"/>
      <c r="I35" s="14"/>
      <c r="J35" s="105"/>
      <c r="K35" s="105"/>
      <c r="L35" s="105"/>
      <c r="M35" s="14"/>
      <c r="N35" s="14"/>
    </row>
    <row r="36" spans="2:14" ht="15.75" customHeight="1" thickBot="1">
      <c r="B36" s="563"/>
      <c r="C36" s="564"/>
      <c r="D36" s="564"/>
      <c r="E36" s="565"/>
      <c r="I36" s="14"/>
      <c r="J36" s="105"/>
      <c r="K36" s="105"/>
      <c r="L36" s="105"/>
      <c r="M36" s="14"/>
      <c r="N36" s="14"/>
    </row>
    <row r="37" spans="2:14" ht="15.75" thickBot="1">
      <c r="B37"/>
      <c r="C37" s="3"/>
      <c r="I37" s="14"/>
      <c r="J37" s="100"/>
      <c r="K37" s="14"/>
      <c r="L37" s="14"/>
      <c r="M37" s="14"/>
      <c r="N37" s="14"/>
    </row>
    <row r="38" spans="1:14" ht="15.75">
      <c r="A38" s="110"/>
      <c r="B38" s="176" t="s">
        <v>130</v>
      </c>
      <c r="C38" s="177" t="s">
        <v>1</v>
      </c>
      <c r="D38" s="177" t="s">
        <v>129</v>
      </c>
      <c r="E38" s="177" t="s">
        <v>2</v>
      </c>
      <c r="F38" s="178" t="s">
        <v>3</v>
      </c>
      <c r="I38" s="101"/>
      <c r="J38" s="102"/>
      <c r="K38" s="103"/>
      <c r="L38" s="103"/>
      <c r="M38" s="103"/>
      <c r="N38" s="103"/>
    </row>
    <row r="39" spans="1:14" ht="15.75">
      <c r="A39" s="111" t="s">
        <v>53</v>
      </c>
      <c r="B39" s="68" t="e">
        <f>+(Entrevista!B82/Entrevista!B76)*100</f>
        <v>#DIV/0!</v>
      </c>
      <c r="C39" s="68" t="e">
        <f>(Entrevista!B78/Entrevista!B72)*100</f>
        <v>#DIV/0!</v>
      </c>
      <c r="D39" s="68" t="e">
        <f>+(Entrevista!B79*100)/Entrevista!B73</f>
        <v>#DIV/0!</v>
      </c>
      <c r="E39" s="68" t="e">
        <f>+(Entrevista!B80*100)/Entrevista!B74</f>
        <v>#DIV/0!</v>
      </c>
      <c r="F39" s="112" t="e">
        <f>+(Entrevista!B81*100)/Entrevista!B75</f>
        <v>#DIV/0!</v>
      </c>
      <c r="I39" s="103"/>
      <c r="J39" s="104"/>
      <c r="K39" s="104"/>
      <c r="L39" s="104"/>
      <c r="M39" s="104"/>
      <c r="N39" s="104"/>
    </row>
    <row r="40" spans="1:14" ht="15.75">
      <c r="A40" s="111" t="s">
        <v>8</v>
      </c>
      <c r="B40" s="68" t="e">
        <f>+(+Entrevista!B88/Entrevista!B76)*100</f>
        <v>#DIV/0!</v>
      </c>
      <c r="C40" s="68" t="e">
        <f>+(Entrevista!B84*100)/Entrevista!B72</f>
        <v>#DIV/0!</v>
      </c>
      <c r="D40" s="68" t="e">
        <f>+(Entrevista!B85*100)/Entrevista!B73</f>
        <v>#DIV/0!</v>
      </c>
      <c r="E40" s="68" t="e">
        <f>+(Entrevista!B86*100)/Entrevista!B74</f>
        <v>#DIV/0!</v>
      </c>
      <c r="F40" s="112" t="e">
        <f>+(Entrevista!B87*100)/Entrevista!B75</f>
        <v>#DIV/0!</v>
      </c>
      <c r="I40" s="103"/>
      <c r="J40" s="104"/>
      <c r="K40" s="104"/>
      <c r="L40" s="104"/>
      <c r="M40" s="104"/>
      <c r="N40" s="104"/>
    </row>
    <row r="41" spans="1:14" ht="16.5" thickBot="1">
      <c r="A41" s="113" t="s">
        <v>9</v>
      </c>
      <c r="B41" s="114" t="e">
        <f>+(Entrevista!B88/Entrevista!B82)*100</f>
        <v>#DIV/0!</v>
      </c>
      <c r="C41" s="114" t="e">
        <f>+(Entrevista!B84/Entrevista!B72)*100</f>
        <v>#DIV/0!</v>
      </c>
      <c r="D41" s="114" t="e">
        <f>+(Entrevista!B85/Entrevista!B79)*100</f>
        <v>#DIV/0!</v>
      </c>
      <c r="E41" s="114" t="e">
        <f>+(Entrevista!B86/Entrevista!B80)*100</f>
        <v>#DIV/0!</v>
      </c>
      <c r="F41" s="114" t="e">
        <f>+(Entrevista!C86/Entrevista!C80)*100</f>
        <v>#DIV/0!</v>
      </c>
      <c r="I41" s="103"/>
      <c r="J41" s="104"/>
      <c r="K41" s="104"/>
      <c r="L41" s="104"/>
      <c r="M41" s="104"/>
      <c r="N41" s="104"/>
    </row>
    <row r="42" spans="1:14" ht="16.5" thickBot="1">
      <c r="A42" s="103"/>
      <c r="B42" s="104"/>
      <c r="C42" s="104"/>
      <c r="D42" s="104"/>
      <c r="E42" s="104"/>
      <c r="F42" s="104"/>
      <c r="I42" s="103"/>
      <c r="J42" s="104"/>
      <c r="K42" s="104"/>
      <c r="L42" s="104"/>
      <c r="M42" s="104"/>
      <c r="N42" s="104"/>
    </row>
    <row r="43" spans="1:14" ht="21" customHeight="1" thickBot="1">
      <c r="A43" s="103"/>
      <c r="B43" s="572" t="s">
        <v>228</v>
      </c>
      <c r="C43" s="573"/>
      <c r="D43" s="573"/>
      <c r="E43" s="573"/>
      <c r="F43" s="574"/>
      <c r="I43" s="103"/>
      <c r="J43" s="104"/>
      <c r="K43" s="104"/>
      <c r="L43" s="104"/>
      <c r="M43" s="104"/>
      <c r="N43" s="104"/>
    </row>
    <row r="44" spans="1:14" ht="15">
      <c r="A44" s="14"/>
      <c r="B44"/>
      <c r="C44" s="3"/>
      <c r="I44" s="14"/>
      <c r="J44" s="100"/>
      <c r="K44" s="14"/>
      <c r="L44" s="14"/>
      <c r="M44" s="14"/>
      <c r="N44" s="14"/>
    </row>
    <row r="45" spans="1:14" ht="15" customHeight="1">
      <c r="A45" s="99"/>
      <c r="B45" s="100"/>
      <c r="C45" s="99"/>
      <c r="D45" s="99"/>
      <c r="E45" s="99"/>
      <c r="F45" s="99"/>
      <c r="G45" s="99"/>
      <c r="I45" s="99"/>
      <c r="J45" s="99"/>
      <c r="K45" s="99"/>
      <c r="L45" s="99"/>
      <c r="M45" s="99"/>
      <c r="N45" s="99"/>
    </row>
    <row r="46" spans="1:14" ht="15">
      <c r="A46" s="99"/>
      <c r="B46" s="99"/>
      <c r="C46" s="99"/>
      <c r="D46" s="99"/>
      <c r="E46" s="99"/>
      <c r="F46" s="99"/>
      <c r="G46" s="99"/>
      <c r="I46" s="99"/>
      <c r="J46" s="99"/>
      <c r="K46" s="99"/>
      <c r="L46" s="99"/>
      <c r="M46" s="99"/>
      <c r="N46" s="99"/>
    </row>
    <row r="47" spans="1:14" ht="15">
      <c r="A47" s="99"/>
      <c r="B47" s="99"/>
      <c r="C47" s="99"/>
      <c r="D47" s="99"/>
      <c r="E47" s="99"/>
      <c r="F47" s="99"/>
      <c r="G47" s="99"/>
      <c r="I47" s="99"/>
      <c r="J47" s="99"/>
      <c r="K47" s="99"/>
      <c r="L47" s="99"/>
      <c r="M47" s="99"/>
      <c r="N47" s="99"/>
    </row>
    <row r="48" spans="9:14" ht="15">
      <c r="I48" s="26"/>
      <c r="J48" s="26"/>
      <c r="K48" s="26"/>
      <c r="L48" s="26"/>
      <c r="M48" s="26"/>
      <c r="N48" s="26"/>
    </row>
    <row r="49" spans="9:14" ht="15">
      <c r="I49" s="26"/>
      <c r="J49" s="26"/>
      <c r="K49" s="26"/>
      <c r="L49" s="26"/>
      <c r="M49" s="26"/>
      <c r="N49" s="26"/>
    </row>
    <row r="50" spans="9:14" ht="15">
      <c r="I50" s="26"/>
      <c r="J50" s="26"/>
      <c r="K50" s="26"/>
      <c r="L50" s="26"/>
      <c r="M50" s="26"/>
      <c r="N50" s="26"/>
    </row>
    <row r="51" spans="9:14" ht="15">
      <c r="I51" s="26"/>
      <c r="J51" s="26"/>
      <c r="K51" s="26"/>
      <c r="L51" s="26"/>
      <c r="M51" s="26"/>
      <c r="N51" s="26"/>
    </row>
    <row r="52" spans="9:14" ht="14.25" customHeight="1">
      <c r="I52" s="26"/>
      <c r="J52" s="26"/>
      <c r="K52" s="26"/>
      <c r="L52" s="26"/>
      <c r="M52" s="26"/>
      <c r="N52" s="26"/>
    </row>
    <row r="53" spans="9:14" ht="15">
      <c r="I53" s="26"/>
      <c r="J53" s="26"/>
      <c r="K53" s="26"/>
      <c r="L53" s="26"/>
      <c r="M53" s="26"/>
      <c r="N53" s="26"/>
    </row>
    <row r="54" spans="9:14" ht="15">
      <c r="I54" s="26"/>
      <c r="J54" s="26"/>
      <c r="K54" s="26"/>
      <c r="L54" s="26"/>
      <c r="M54" s="26"/>
      <c r="N54" s="26"/>
    </row>
    <row r="55" spans="9:14" ht="15">
      <c r="I55" s="26"/>
      <c r="J55" s="26"/>
      <c r="K55" s="26"/>
      <c r="L55" s="26"/>
      <c r="M55" s="26"/>
      <c r="N55" s="26"/>
    </row>
    <row r="56" spans="9:14" ht="15">
      <c r="I56" s="26"/>
      <c r="J56" s="26"/>
      <c r="K56" s="26"/>
      <c r="L56" s="26"/>
      <c r="M56" s="26"/>
      <c r="N56" s="26"/>
    </row>
    <row r="57" spans="9:14" ht="15.75" thickBot="1">
      <c r="I57" s="26"/>
      <c r="J57" s="26"/>
      <c r="K57" s="26"/>
      <c r="L57" s="26"/>
      <c r="M57" s="26"/>
      <c r="N57" s="26"/>
    </row>
    <row r="58" spans="2:14" ht="38.25" customHeight="1">
      <c r="B58" s="179" t="s">
        <v>200</v>
      </c>
      <c r="C58" s="181" t="s">
        <v>173</v>
      </c>
      <c r="D58" s="181" t="s">
        <v>174</v>
      </c>
      <c r="E58" s="180" t="s">
        <v>168</v>
      </c>
      <c r="I58" s="26"/>
      <c r="J58" s="26"/>
      <c r="K58" s="26"/>
      <c r="L58" s="26"/>
      <c r="M58" s="26"/>
      <c r="N58" s="26"/>
    </row>
    <row r="59" spans="2:14" ht="15">
      <c r="B59" s="115" t="s">
        <v>169</v>
      </c>
      <c r="C59" s="96">
        <f>+Entrevista!B72</f>
        <v>0</v>
      </c>
      <c r="D59" s="96">
        <f>+Entrevista!B78</f>
        <v>0</v>
      </c>
      <c r="E59" s="116">
        <f>+Entrevista!B84</f>
        <v>0</v>
      </c>
      <c r="I59" s="26"/>
      <c r="J59" s="26"/>
      <c r="K59" s="26"/>
      <c r="L59" s="26"/>
      <c r="M59" s="26"/>
      <c r="N59" s="26"/>
    </row>
    <row r="60" spans="2:14" ht="15">
      <c r="B60" s="115" t="s">
        <v>199</v>
      </c>
      <c r="C60" s="96">
        <f>Entrevista!B73</f>
        <v>0</v>
      </c>
      <c r="D60" s="96">
        <f>Entrevista!B79</f>
        <v>0</v>
      </c>
      <c r="E60" s="116">
        <f>Entrevista!B85</f>
        <v>0</v>
      </c>
      <c r="I60" s="26"/>
      <c r="J60" s="26"/>
      <c r="K60" s="26"/>
      <c r="L60" s="26"/>
      <c r="M60" s="26"/>
      <c r="N60" s="26"/>
    </row>
    <row r="61" spans="2:14" ht="15">
      <c r="B61" s="115" t="s">
        <v>193</v>
      </c>
      <c r="C61" s="96">
        <f>Entrevista!B74</f>
        <v>0</v>
      </c>
      <c r="D61" s="96">
        <f>+Entrevista!B80</f>
        <v>0</v>
      </c>
      <c r="E61" s="116">
        <f>+Entrevista!B86</f>
        <v>0</v>
      </c>
      <c r="I61" s="26"/>
      <c r="J61" s="26"/>
      <c r="K61" s="26"/>
      <c r="L61" s="26"/>
      <c r="M61" s="26"/>
      <c r="N61" s="26"/>
    </row>
    <row r="62" spans="2:14" ht="15.75" thickBot="1">
      <c r="B62" s="117" t="s">
        <v>194</v>
      </c>
      <c r="C62" s="118">
        <f>Entrevista!B75</f>
        <v>0</v>
      </c>
      <c r="D62" s="118">
        <f>+Entrevista!B81</f>
        <v>0</v>
      </c>
      <c r="E62" s="119">
        <f>+Entrevista!B87</f>
        <v>0</v>
      </c>
      <c r="I62" s="26"/>
      <c r="J62" s="26"/>
      <c r="K62" s="26"/>
      <c r="L62" s="26"/>
      <c r="M62" s="26"/>
      <c r="N62" s="26"/>
    </row>
    <row r="63" spans="9:14" ht="15" customHeight="1">
      <c r="I63" s="26"/>
      <c r="J63" s="26"/>
      <c r="K63" s="26"/>
      <c r="L63" s="26"/>
      <c r="M63" s="26"/>
      <c r="N63" s="26"/>
    </row>
    <row r="64" spans="9:14" ht="15" customHeight="1">
      <c r="I64" s="26"/>
      <c r="J64" s="26"/>
      <c r="K64" s="26"/>
      <c r="L64" s="26"/>
      <c r="M64" s="26"/>
      <c r="N64" s="26"/>
    </row>
    <row r="65" spans="9:14" ht="15" customHeight="1">
      <c r="I65" s="26"/>
      <c r="J65" s="26"/>
      <c r="K65" s="26"/>
      <c r="L65" s="26"/>
      <c r="M65" s="26"/>
      <c r="N65" s="26"/>
    </row>
    <row r="66" spans="9:14" ht="15">
      <c r="I66" s="26"/>
      <c r="J66" s="26"/>
      <c r="K66" s="26"/>
      <c r="L66" s="26"/>
      <c r="M66" s="26"/>
      <c r="N66" s="26"/>
    </row>
    <row r="67" spans="9:14" ht="15.75">
      <c r="I67" s="66"/>
      <c r="J67" s="66"/>
      <c r="K67" s="66"/>
      <c r="L67" s="26"/>
      <c r="M67" s="26"/>
      <c r="N67" s="26"/>
    </row>
    <row r="68" spans="1:14" ht="15.75">
      <c r="A68" s="571" t="s">
        <v>176</v>
      </c>
      <c r="B68" s="571"/>
      <c r="C68" s="97" t="s">
        <v>37</v>
      </c>
      <c r="D68" s="97" t="s">
        <v>38</v>
      </c>
      <c r="E68" s="577" t="s">
        <v>43</v>
      </c>
      <c r="F68" s="578"/>
      <c r="G68" s="579"/>
      <c r="I68" s="26"/>
      <c r="J68" s="26"/>
      <c r="K68" s="26"/>
      <c r="L68" s="26"/>
      <c r="M68" s="26"/>
      <c r="N68" s="26"/>
    </row>
    <row r="69" spans="1:14" ht="15" customHeight="1">
      <c r="A69" s="570" t="s">
        <v>39</v>
      </c>
      <c r="B69" s="570"/>
      <c r="C69" s="87">
        <f>+Entrevista!B101</f>
        <v>0</v>
      </c>
      <c r="D69" s="88">
        <f>+Entrevista!C101</f>
        <v>0</v>
      </c>
      <c r="E69" s="580">
        <f>+Entrevista!D101</f>
        <v>0</v>
      </c>
      <c r="F69" s="581"/>
      <c r="G69" s="582"/>
      <c r="I69" s="26"/>
      <c r="J69" s="26"/>
      <c r="K69" s="26"/>
      <c r="L69" s="26"/>
      <c r="M69" s="26"/>
      <c r="N69" s="26"/>
    </row>
    <row r="70" spans="1:16" ht="15.75">
      <c r="A70" s="570" t="s">
        <v>40</v>
      </c>
      <c r="B70" s="570"/>
      <c r="C70" s="87">
        <f>+Entrevista!B102</f>
        <v>0</v>
      </c>
      <c r="D70" s="88">
        <f>+Entrevista!C102</f>
        <v>0</v>
      </c>
      <c r="E70" s="583"/>
      <c r="F70" s="584"/>
      <c r="G70" s="585"/>
      <c r="I70" s="62"/>
      <c r="J70" s="26"/>
      <c r="K70" s="62"/>
      <c r="L70" s="62"/>
      <c r="M70" s="62"/>
      <c r="N70" s="62"/>
      <c r="O70" s="58"/>
      <c r="P70" s="58"/>
    </row>
    <row r="71" spans="1:16" ht="15" customHeight="1">
      <c r="A71" s="570" t="s">
        <v>41</v>
      </c>
      <c r="B71" s="570"/>
      <c r="C71" s="87">
        <f>+Entrevista!B103</f>
        <v>0</v>
      </c>
      <c r="D71" s="88">
        <f>+Entrevista!C103</f>
        <v>0</v>
      </c>
      <c r="E71" s="583"/>
      <c r="F71" s="584"/>
      <c r="G71" s="585"/>
      <c r="I71" s="62"/>
      <c r="J71" s="26"/>
      <c r="K71" s="62"/>
      <c r="L71" s="62"/>
      <c r="M71" s="62"/>
      <c r="N71" s="62"/>
      <c r="O71" s="58"/>
      <c r="P71" s="58"/>
    </row>
    <row r="72" spans="1:14" ht="15.75" customHeight="1">
      <c r="A72" s="570" t="s">
        <v>62</v>
      </c>
      <c r="B72" s="570"/>
      <c r="C72" s="87">
        <f>+Entrevista!B104</f>
        <v>0</v>
      </c>
      <c r="D72" s="88">
        <f>+Entrevista!C104</f>
        <v>0</v>
      </c>
      <c r="E72" s="583"/>
      <c r="F72" s="584"/>
      <c r="G72" s="585"/>
      <c r="I72" s="26"/>
      <c r="J72" s="26"/>
      <c r="K72" s="26"/>
      <c r="L72" s="26"/>
      <c r="M72" s="26"/>
      <c r="N72" s="26"/>
    </row>
    <row r="73" spans="1:14" ht="15.75" customHeight="1">
      <c r="A73" s="570" t="s">
        <v>42</v>
      </c>
      <c r="B73" s="570"/>
      <c r="C73" s="88">
        <f>+Entrevista!B105</f>
        <v>0</v>
      </c>
      <c r="D73" s="87">
        <f>+Entrevista!C105</f>
        <v>0</v>
      </c>
      <c r="E73" s="586"/>
      <c r="F73" s="587"/>
      <c r="G73" s="588"/>
      <c r="I73" s="64"/>
      <c r="J73" s="64"/>
      <c r="K73" s="64"/>
      <c r="L73" s="26"/>
      <c r="M73" s="26"/>
      <c r="N73" s="26"/>
    </row>
    <row r="74" spans="9:14" ht="15.75" customHeight="1">
      <c r="I74" s="64"/>
      <c r="J74" s="64"/>
      <c r="K74" s="64"/>
      <c r="L74" s="26"/>
      <c r="M74" s="26"/>
      <c r="N74" s="26"/>
    </row>
    <row r="75" spans="1:14" ht="15" customHeight="1">
      <c r="A75" s="571" t="s">
        <v>175</v>
      </c>
      <c r="B75" s="571"/>
      <c r="C75" s="97" t="s">
        <v>37</v>
      </c>
      <c r="D75" s="97" t="s">
        <v>38</v>
      </c>
      <c r="E75" s="577" t="s">
        <v>43</v>
      </c>
      <c r="F75" s="578"/>
      <c r="G75" s="579"/>
      <c r="I75" s="64"/>
      <c r="J75" s="64"/>
      <c r="K75" s="64"/>
      <c r="L75" s="26"/>
      <c r="M75" s="26"/>
      <c r="N75" s="26"/>
    </row>
    <row r="76" spans="1:14" ht="15" customHeight="1">
      <c r="A76" s="575" t="s">
        <v>44</v>
      </c>
      <c r="B76" s="575"/>
      <c r="C76" s="80">
        <f>+Entrevista!B107</f>
        <v>0</v>
      </c>
      <c r="D76" s="80">
        <f>+Entrevista!C107</f>
        <v>0</v>
      </c>
      <c r="E76" s="580">
        <f>+Entrevista!D107</f>
        <v>0</v>
      </c>
      <c r="F76" s="581"/>
      <c r="G76" s="582"/>
      <c r="I76" s="64"/>
      <c r="J76" s="64"/>
      <c r="K76" s="64"/>
      <c r="L76" s="26"/>
      <c r="M76" s="26"/>
      <c r="N76" s="26"/>
    </row>
    <row r="77" spans="1:14" ht="15.75">
      <c r="A77" s="575" t="s">
        <v>45</v>
      </c>
      <c r="B77" s="575"/>
      <c r="C77" s="80">
        <f>+Entrevista!B108</f>
        <v>0</v>
      </c>
      <c r="D77" s="80">
        <f>+Entrevista!C108</f>
        <v>0</v>
      </c>
      <c r="E77" s="583"/>
      <c r="F77" s="584"/>
      <c r="G77" s="585"/>
      <c r="I77" s="64"/>
      <c r="J77" s="64"/>
      <c r="K77" s="64"/>
      <c r="L77" s="26"/>
      <c r="M77" s="26"/>
      <c r="N77" s="26"/>
    </row>
    <row r="78" spans="1:14" ht="15.75">
      <c r="A78" s="575" t="s">
        <v>46</v>
      </c>
      <c r="B78" s="575"/>
      <c r="C78" s="80">
        <f>+Entrevista!B109</f>
        <v>0</v>
      </c>
      <c r="D78" s="80">
        <f>+Entrevista!C109</f>
        <v>0</v>
      </c>
      <c r="E78" s="583"/>
      <c r="F78" s="584"/>
      <c r="G78" s="585"/>
      <c r="I78" s="64"/>
      <c r="J78" s="64"/>
      <c r="K78" s="64"/>
      <c r="L78" s="26"/>
      <c r="M78" s="26"/>
      <c r="N78" s="26"/>
    </row>
    <row r="79" spans="1:14" ht="15.75">
      <c r="A79" s="570" t="s">
        <v>47</v>
      </c>
      <c r="B79" s="570"/>
      <c r="C79" s="88">
        <f>+Entrevista!B110</f>
        <v>0</v>
      </c>
      <c r="D79" s="88">
        <f>+Entrevista!C110</f>
        <v>0</v>
      </c>
      <c r="E79" s="586"/>
      <c r="F79" s="587"/>
      <c r="G79" s="588"/>
      <c r="I79" s="64"/>
      <c r="J79" s="64"/>
      <c r="K79" s="64"/>
      <c r="L79" s="26"/>
      <c r="M79" s="26"/>
      <c r="N79" s="26"/>
    </row>
    <row r="80" spans="9:14" ht="15">
      <c r="I80" s="67"/>
      <c r="J80" s="26"/>
      <c r="K80" s="26"/>
      <c r="L80" s="26"/>
      <c r="M80" s="26"/>
      <c r="N80" s="26"/>
    </row>
    <row r="81" spans="9:14" ht="15">
      <c r="I81" s="67"/>
      <c r="J81" s="26"/>
      <c r="K81" s="26"/>
      <c r="L81" s="26"/>
      <c r="M81" s="26"/>
      <c r="N81" s="26"/>
    </row>
    <row r="82" spans="9:15" ht="15" customHeight="1">
      <c r="I82" s="63"/>
      <c r="J82" s="63"/>
      <c r="K82" s="63"/>
      <c r="L82" s="63"/>
      <c r="M82" s="63"/>
      <c r="N82" s="63"/>
      <c r="O82" s="35"/>
    </row>
    <row r="83" spans="8:14" ht="15">
      <c r="H83" s="15"/>
      <c r="I83" s="67"/>
      <c r="J83" s="26"/>
      <c r="K83" s="26"/>
      <c r="L83" s="26"/>
      <c r="M83" s="26"/>
      <c r="N83" s="26"/>
    </row>
    <row r="84" spans="8:14" ht="15">
      <c r="H84" s="15"/>
      <c r="I84" s="65"/>
      <c r="J84" s="65"/>
      <c r="K84" s="65"/>
      <c r="L84" s="26"/>
      <c r="M84" s="26"/>
      <c r="N84" s="26"/>
    </row>
    <row r="85" spans="1:14" ht="15">
      <c r="A85" s="15"/>
      <c r="B85" s="16"/>
      <c r="F85" s="15"/>
      <c r="G85" s="15"/>
      <c r="H85" s="15"/>
      <c r="I85" s="65"/>
      <c r="J85" s="65"/>
      <c r="K85" s="65"/>
      <c r="L85" s="26"/>
      <c r="M85" s="26"/>
      <c r="N85" s="26"/>
    </row>
    <row r="86" spans="8:14" ht="15">
      <c r="H86" s="15"/>
      <c r="I86" s="65"/>
      <c r="J86" s="65"/>
      <c r="K86" s="65"/>
      <c r="L86" s="26"/>
      <c r="M86" s="26"/>
      <c r="N86" s="26"/>
    </row>
    <row r="87" spans="8:14" ht="15">
      <c r="H87" s="15"/>
      <c r="I87" s="65"/>
      <c r="J87" s="65"/>
      <c r="K87" s="65"/>
      <c r="L87" s="26"/>
      <c r="M87" s="26"/>
      <c r="N87" s="26"/>
    </row>
    <row r="88" spans="8:14" ht="15">
      <c r="H88" s="15"/>
      <c r="I88" s="65"/>
      <c r="J88" s="65"/>
      <c r="K88" s="65"/>
      <c r="L88" s="26"/>
      <c r="M88" s="26"/>
      <c r="N88" s="26"/>
    </row>
    <row r="89" spans="8:14" ht="15">
      <c r="H89" s="15"/>
      <c r="I89" s="65"/>
      <c r="J89" s="65"/>
      <c r="K89" s="65"/>
      <c r="L89" s="26"/>
      <c r="M89" s="26"/>
      <c r="N89" s="26"/>
    </row>
    <row r="90" spans="8:14" ht="15">
      <c r="H90" s="15"/>
      <c r="I90" s="65"/>
      <c r="J90" s="65"/>
      <c r="K90" s="65"/>
      <c r="L90" s="26"/>
      <c r="M90" s="26"/>
      <c r="N90" s="26"/>
    </row>
    <row r="91" spans="9:14" ht="15">
      <c r="I91" s="65"/>
      <c r="J91" s="65"/>
      <c r="K91" s="65"/>
      <c r="L91" s="26"/>
      <c r="M91" s="26"/>
      <c r="N91" s="26"/>
    </row>
    <row r="92" spans="9:14" ht="15">
      <c r="I92" s="65"/>
      <c r="J92" s="65"/>
      <c r="K92" s="65"/>
      <c r="L92" s="26"/>
      <c r="M92" s="26"/>
      <c r="N92" s="26"/>
    </row>
    <row r="93" spans="9:14" ht="15">
      <c r="I93" s="65"/>
      <c r="J93" s="65"/>
      <c r="K93" s="65"/>
      <c r="L93" s="26"/>
      <c r="M93" s="26"/>
      <c r="N93" s="26"/>
    </row>
    <row r="94" spans="9:14" ht="15">
      <c r="I94" s="65"/>
      <c r="J94" s="65"/>
      <c r="K94" s="65"/>
      <c r="L94" s="26"/>
      <c r="M94" s="26"/>
      <c r="N94" s="26"/>
    </row>
    <row r="95" spans="9:14" ht="15">
      <c r="I95" s="65"/>
      <c r="J95" s="65"/>
      <c r="K95" s="65"/>
      <c r="L95" s="26"/>
      <c r="M95" s="26"/>
      <c r="N95" s="26"/>
    </row>
    <row r="96" spans="3:14" ht="18.75">
      <c r="C96" s="25"/>
      <c r="D96" s="25"/>
      <c r="E96" s="25"/>
      <c r="F96" s="25"/>
      <c r="G96" s="25"/>
      <c r="I96" s="65"/>
      <c r="J96" s="65"/>
      <c r="K96" s="65"/>
      <c r="L96" s="26"/>
      <c r="M96" s="26"/>
      <c r="N96" s="26"/>
    </row>
    <row r="97" spans="9:14" ht="15">
      <c r="I97" s="65"/>
      <c r="J97" s="65"/>
      <c r="K97" s="65"/>
      <c r="L97" s="26"/>
      <c r="M97" s="26"/>
      <c r="N97" s="26"/>
    </row>
    <row r="98" spans="9:14" ht="15" customHeight="1">
      <c r="I98" s="65"/>
      <c r="J98" s="65"/>
      <c r="K98" s="65"/>
      <c r="L98" s="26"/>
      <c r="M98" s="26"/>
      <c r="N98" s="26"/>
    </row>
    <row r="99" spans="9:14" ht="15">
      <c r="I99" s="65"/>
      <c r="J99" s="65"/>
      <c r="K99" s="65"/>
      <c r="L99" s="26"/>
      <c r="M99" s="26"/>
      <c r="N99" s="26"/>
    </row>
    <row r="100" spans="9:14" ht="15">
      <c r="I100" s="26"/>
      <c r="J100" s="26"/>
      <c r="K100" s="26"/>
      <c r="L100" s="26"/>
      <c r="M100" s="26"/>
      <c r="N100" s="26"/>
    </row>
    <row r="101" spans="9:14" ht="15">
      <c r="I101" s="26"/>
      <c r="J101" s="26"/>
      <c r="K101" s="26"/>
      <c r="L101" s="26"/>
      <c r="M101" s="26"/>
      <c r="N101" s="26"/>
    </row>
    <row r="102" spans="9:15" ht="15">
      <c r="I102" s="63"/>
      <c r="J102" s="63"/>
      <c r="K102" s="63"/>
      <c r="L102" s="63"/>
      <c r="M102" s="63"/>
      <c r="N102" s="63"/>
      <c r="O102" s="35"/>
    </row>
    <row r="103" spans="9:14" ht="15">
      <c r="I103" s="26"/>
      <c r="J103" s="26"/>
      <c r="K103" s="26"/>
      <c r="L103" s="26"/>
      <c r="M103" s="26"/>
      <c r="N103" s="26"/>
    </row>
    <row r="104" spans="9:14" ht="15">
      <c r="I104" s="64"/>
      <c r="J104" s="64"/>
      <c r="K104" s="64"/>
      <c r="L104" s="26"/>
      <c r="M104" s="26"/>
      <c r="N104" s="26"/>
    </row>
    <row r="105" spans="9:14" ht="15">
      <c r="I105" s="64"/>
      <c r="J105" s="64"/>
      <c r="K105" s="64"/>
      <c r="L105" s="26"/>
      <c r="M105" s="26"/>
      <c r="N105" s="26"/>
    </row>
    <row r="106" spans="9:14" ht="15">
      <c r="I106" s="64"/>
      <c r="J106" s="64"/>
      <c r="K106" s="64"/>
      <c r="L106" s="26"/>
      <c r="M106" s="26"/>
      <c r="N106" s="26"/>
    </row>
    <row r="107" spans="9:14" ht="15">
      <c r="I107" s="64"/>
      <c r="J107" s="64"/>
      <c r="K107" s="64"/>
      <c r="L107" s="26"/>
      <c r="M107" s="26"/>
      <c r="N107" s="26"/>
    </row>
    <row r="108" spans="9:14" ht="15">
      <c r="I108" s="64"/>
      <c r="J108" s="64"/>
      <c r="K108" s="64"/>
      <c r="L108" s="26"/>
      <c r="M108" s="26"/>
      <c r="N108" s="26"/>
    </row>
    <row r="109" spans="9:14" ht="15">
      <c r="I109" s="64"/>
      <c r="J109" s="64"/>
      <c r="K109" s="64"/>
      <c r="L109" s="26"/>
      <c r="M109" s="26"/>
      <c r="N109" s="26"/>
    </row>
    <row r="110" spans="9:14" ht="15">
      <c r="I110" s="64"/>
      <c r="J110" s="64"/>
      <c r="K110" s="64"/>
      <c r="L110" s="26"/>
      <c r="M110" s="26"/>
      <c r="N110" s="26"/>
    </row>
    <row r="111" spans="9:14" ht="15">
      <c r="I111" s="64"/>
      <c r="J111" s="64"/>
      <c r="K111" s="64"/>
      <c r="L111" s="26"/>
      <c r="M111" s="26"/>
      <c r="N111" s="26"/>
    </row>
    <row r="112" spans="9:14" ht="15">
      <c r="I112" s="64"/>
      <c r="J112" s="64"/>
      <c r="K112" s="64"/>
      <c r="L112" s="26"/>
      <c r="M112" s="26"/>
      <c r="N112" s="26"/>
    </row>
    <row r="113" spans="9:14" ht="15">
      <c r="I113" s="64"/>
      <c r="J113" s="64"/>
      <c r="K113" s="64"/>
      <c r="L113" s="26"/>
      <c r="M113" s="26"/>
      <c r="N113" s="26"/>
    </row>
    <row r="114" spans="9:14" ht="15">
      <c r="I114" s="64"/>
      <c r="J114" s="64"/>
      <c r="K114" s="64"/>
      <c r="L114" s="26"/>
      <c r="M114" s="26"/>
      <c r="N114" s="26"/>
    </row>
    <row r="115" spans="9:14" ht="15">
      <c r="I115" s="26"/>
      <c r="J115" s="26"/>
      <c r="K115" s="26"/>
      <c r="L115" s="26"/>
      <c r="M115" s="26"/>
      <c r="N115" s="26"/>
    </row>
    <row r="117" spans="1:3" ht="15">
      <c r="A117" s="231" t="s">
        <v>177</v>
      </c>
      <c r="B117" s="567"/>
      <c r="C117" s="232"/>
    </row>
    <row r="118" spans="1:3" ht="15" customHeight="1">
      <c r="A118" s="136" t="s">
        <v>178</v>
      </c>
      <c r="B118" s="145" t="s">
        <v>167</v>
      </c>
      <c r="C118" s="136" t="s">
        <v>168</v>
      </c>
    </row>
    <row r="119" spans="1:8" ht="15">
      <c r="A119" s="55">
        <f>+Entrevista!A135</f>
        <v>0</v>
      </c>
      <c r="B119" s="56">
        <f>+Entrevista!B135</f>
        <v>0</v>
      </c>
      <c r="C119" s="56">
        <f>+Entrevista!C135</f>
        <v>0</v>
      </c>
      <c r="H119" s="82"/>
    </row>
    <row r="120" spans="1:3" ht="15">
      <c r="A120" s="55">
        <f>+Entrevista!A136</f>
        <v>0</v>
      </c>
      <c r="B120" s="56">
        <f>+Entrevista!B136</f>
        <v>0</v>
      </c>
      <c r="C120" s="56">
        <f>+Entrevista!C136</f>
        <v>0</v>
      </c>
    </row>
    <row r="121" spans="1:3" ht="15">
      <c r="A121" s="55">
        <f>+Entrevista!A137</f>
        <v>0</v>
      </c>
      <c r="B121" s="56">
        <f>+Entrevista!B137</f>
        <v>0</v>
      </c>
      <c r="C121" s="56">
        <f>+Entrevista!C137</f>
        <v>0</v>
      </c>
    </row>
    <row r="122" spans="1:3" ht="15">
      <c r="A122" s="55">
        <f>+Entrevista!A138</f>
        <v>0</v>
      </c>
      <c r="B122" s="56">
        <f>+Entrevista!B138</f>
        <v>0</v>
      </c>
      <c r="C122" s="56">
        <f>+Entrevista!C138</f>
        <v>0</v>
      </c>
    </row>
    <row r="123" spans="1:3" ht="15">
      <c r="A123" s="55">
        <f>+Entrevista!A139</f>
        <v>0</v>
      </c>
      <c r="B123" s="56">
        <f>+Entrevista!B139</f>
        <v>0</v>
      </c>
      <c r="C123" s="56">
        <f>+Entrevista!C139</f>
        <v>0</v>
      </c>
    </row>
    <row r="124" spans="1:3" ht="15">
      <c r="A124" s="55">
        <f>+Entrevista!A140</f>
        <v>0</v>
      </c>
      <c r="B124" s="56">
        <f>+Entrevista!B140</f>
        <v>0</v>
      </c>
      <c r="C124" s="56">
        <f>+Entrevista!C140</f>
        <v>0</v>
      </c>
    </row>
    <row r="125" spans="1:3" ht="15">
      <c r="A125" s="55">
        <f>+Entrevista!A141</f>
        <v>0</v>
      </c>
      <c r="B125" s="56">
        <f>+Entrevista!B141</f>
        <v>0</v>
      </c>
      <c r="C125" s="57">
        <f>+Entrevista!C141</f>
        <v>0</v>
      </c>
    </row>
    <row r="126" spans="1:3" ht="15">
      <c r="A126" s="55">
        <f>+Entrevista!A142</f>
        <v>0</v>
      </c>
      <c r="B126" s="56">
        <f>+Entrevista!B142</f>
        <v>0</v>
      </c>
      <c r="C126" s="56">
        <f>+Entrevista!C142</f>
        <v>0</v>
      </c>
    </row>
    <row r="127" spans="1:3" ht="15">
      <c r="A127" s="55">
        <f>+Entrevista!A143</f>
        <v>0</v>
      </c>
      <c r="B127" s="53">
        <f>+Entrevista!B143</f>
        <v>0</v>
      </c>
      <c r="C127" s="53">
        <f>+Entrevista!C143</f>
        <v>0</v>
      </c>
    </row>
    <row r="128" spans="1:3" ht="15">
      <c r="A128" s="55">
        <f>+Entrevista!A144</f>
        <v>0</v>
      </c>
      <c r="B128" s="53">
        <f>+Entrevista!B144</f>
        <v>0</v>
      </c>
      <c r="C128" s="53">
        <f>+Entrevista!C144</f>
        <v>0</v>
      </c>
    </row>
    <row r="136" ht="15" customHeight="1"/>
    <row r="137" spans="2:6" ht="15" customHeight="1">
      <c r="B137" s="592" t="s">
        <v>225</v>
      </c>
      <c r="C137" s="592"/>
      <c r="D137" s="592"/>
      <c r="E137" s="592"/>
      <c r="F137" s="592"/>
    </row>
    <row r="138" ht="15.75" customHeight="1"/>
    <row r="139" spans="2:6" ht="30">
      <c r="B139" s="98" t="s">
        <v>200</v>
      </c>
      <c r="C139" s="91" t="s">
        <v>221</v>
      </c>
      <c r="D139" s="84" t="s">
        <v>220</v>
      </c>
      <c r="E139" s="85" t="s">
        <v>201</v>
      </c>
      <c r="F139" s="86" t="s">
        <v>202</v>
      </c>
    </row>
    <row r="140" spans="2:6" ht="15">
      <c r="B140" s="8" t="s">
        <v>198</v>
      </c>
      <c r="C140" s="89">
        <v>450</v>
      </c>
      <c r="D140" s="89">
        <f>+((D59*C140)-F140)</f>
        <v>0</v>
      </c>
      <c r="E140" s="89">
        <f>+((C59*C140)-F140)</f>
        <v>0</v>
      </c>
      <c r="F140" s="89">
        <f>+E59*C140</f>
        <v>0</v>
      </c>
    </row>
    <row r="141" spans="2:6" ht="15">
      <c r="B141" s="8" t="s">
        <v>199</v>
      </c>
      <c r="C141" s="89">
        <v>1870</v>
      </c>
      <c r="D141" s="89">
        <f>+((D60*C141)-F141)</f>
        <v>0</v>
      </c>
      <c r="E141" s="89">
        <f>+((C60*C141)-F141)</f>
        <v>0</v>
      </c>
      <c r="F141" s="89">
        <f>+E60*C141</f>
        <v>0</v>
      </c>
    </row>
    <row r="142" spans="2:6" ht="15">
      <c r="B142" s="8" t="s">
        <v>171</v>
      </c>
      <c r="C142" s="89">
        <v>2975</v>
      </c>
      <c r="D142" s="89">
        <f>+((D61*C142)-F142)</f>
        <v>0</v>
      </c>
      <c r="E142" s="89">
        <f>+((C61*C142)-F142)</f>
        <v>0</v>
      </c>
      <c r="F142" s="89">
        <f>+E61*C142</f>
        <v>0</v>
      </c>
    </row>
    <row r="143" spans="2:6" ht="15.75" thickBot="1">
      <c r="B143" s="61" t="s">
        <v>172</v>
      </c>
      <c r="C143" s="90">
        <v>4250</v>
      </c>
      <c r="D143" s="90">
        <f>+((D62*C143)-F143)</f>
        <v>0</v>
      </c>
      <c r="E143" s="90">
        <f>+((C62*C143)-F143)</f>
        <v>0</v>
      </c>
      <c r="F143" s="90">
        <f>+E62*C143</f>
        <v>0</v>
      </c>
    </row>
    <row r="144" spans="2:6" ht="19.5" thickBot="1">
      <c r="B144" s="81" t="s">
        <v>203</v>
      </c>
      <c r="C144" s="95"/>
      <c r="D144" s="106">
        <f>SUM(D140:D143)</f>
        <v>0</v>
      </c>
      <c r="E144" s="106">
        <f>SUM(E140:E143)</f>
        <v>0</v>
      </c>
      <c r="F144" s="106">
        <f>SUM(F140:F143)</f>
        <v>0</v>
      </c>
    </row>
    <row r="153" ht="33.75" customHeight="1"/>
    <row r="166" ht="15.75" thickBot="1"/>
    <row r="167" spans="3:4" ht="15">
      <c r="C167" s="556" t="s">
        <v>229</v>
      </c>
      <c r="D167" s="557"/>
    </row>
    <row r="168" spans="3:4" ht="15.75" thickBot="1">
      <c r="C168" s="558"/>
      <c r="D168" s="559"/>
    </row>
    <row r="171" spans="6:7" ht="15">
      <c r="F171" s="576" t="s">
        <v>204</v>
      </c>
      <c r="G171" s="576" t="s">
        <v>219</v>
      </c>
    </row>
    <row r="172" spans="1:7" ht="15">
      <c r="A172" s="27"/>
      <c r="B172" s="589" t="s">
        <v>222</v>
      </c>
      <c r="C172" s="590"/>
      <c r="D172" s="590"/>
      <c r="E172" s="591"/>
      <c r="F172" s="576"/>
      <c r="G172" s="576"/>
    </row>
    <row r="173" spans="1:7" ht="15">
      <c r="A173" s="28" t="s">
        <v>188</v>
      </c>
      <c r="B173" s="92">
        <v>1</v>
      </c>
      <c r="C173" s="29">
        <v>2</v>
      </c>
      <c r="D173" s="29">
        <v>3</v>
      </c>
      <c r="E173" s="83">
        <v>4</v>
      </c>
      <c r="F173" s="576"/>
      <c r="G173" s="576"/>
    </row>
    <row r="174" spans="1:7" ht="15">
      <c r="A174" s="60">
        <f>+Entrevista!A159</f>
        <v>0</v>
      </c>
      <c r="B174" s="60">
        <f>+(A174+115+21+14)</f>
        <v>150</v>
      </c>
      <c r="C174" s="60">
        <f>+(B174+115+21+14)</f>
        <v>300</v>
      </c>
      <c r="D174" s="60">
        <f>+(C174+115+21+14)</f>
        <v>450</v>
      </c>
      <c r="E174" s="60">
        <f>+(D174+115+21+14)</f>
        <v>600</v>
      </c>
      <c r="F174" s="76">
        <f>+Entrevista!B159*2.5</f>
        <v>0</v>
      </c>
      <c r="G174" s="76">
        <f>+Entrevista!F159*F174</f>
        <v>0</v>
      </c>
    </row>
    <row r="176" spans="1:4" ht="15">
      <c r="A176" s="257" t="s">
        <v>197</v>
      </c>
      <c r="B176" s="257"/>
      <c r="C176" s="257"/>
      <c r="D176" s="257"/>
    </row>
  </sheetData>
  <sheetProtection password="CC23" sheet="1" objects="1" scenarios="1"/>
  <mergeCells count="31">
    <mergeCell ref="G171:G173"/>
    <mergeCell ref="A176:D176"/>
    <mergeCell ref="F171:F173"/>
    <mergeCell ref="E68:G68"/>
    <mergeCell ref="E75:G75"/>
    <mergeCell ref="E69:G73"/>
    <mergeCell ref="E76:G79"/>
    <mergeCell ref="A69:B69"/>
    <mergeCell ref="A70:B70"/>
    <mergeCell ref="A71:B71"/>
    <mergeCell ref="A72:B72"/>
    <mergeCell ref="A73:B73"/>
    <mergeCell ref="B172:E172"/>
    <mergeCell ref="B137:F137"/>
    <mergeCell ref="A75:B75"/>
    <mergeCell ref="A76:B76"/>
    <mergeCell ref="C167:D168"/>
    <mergeCell ref="B35:E36"/>
    <mergeCell ref="C2:D3"/>
    <mergeCell ref="A117:C117"/>
    <mergeCell ref="B20:C20"/>
    <mergeCell ref="B21:C21"/>
    <mergeCell ref="B25:C25"/>
    <mergeCell ref="B22:C22"/>
    <mergeCell ref="B23:C23"/>
    <mergeCell ref="B24:C24"/>
    <mergeCell ref="A79:B79"/>
    <mergeCell ref="A68:B68"/>
    <mergeCell ref="B43:F43"/>
    <mergeCell ref="A77:B77"/>
    <mergeCell ref="A78:B78"/>
  </mergeCells>
  <printOptions/>
  <pageMargins left="0.25" right="0.25" top="0.75" bottom="0.75" header="0.3" footer="0.3"/>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dc:creator>
  <cp:keywords/>
  <dc:description/>
  <cp:lastModifiedBy>WEBMASTER</cp:lastModifiedBy>
  <cp:lastPrinted>2014-07-22T20:46:19Z</cp:lastPrinted>
  <dcterms:created xsi:type="dcterms:W3CDTF">2014-03-28T16:15:40Z</dcterms:created>
  <dcterms:modified xsi:type="dcterms:W3CDTF">2015-06-08T20:15:21Z</dcterms:modified>
  <cp:category/>
  <cp:version/>
  <cp:contentType/>
  <cp:contentStatus/>
</cp:coreProperties>
</file>